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rolandanti.sharepoint.com/sites/FC-MATRIZ-ENGENHARIA/Shared Documents/Engenharia/CAS - CASTROLANDA/_DOCUMENTOS GESTÃO/_DOCUMENTOS GED/"/>
    </mc:Choice>
  </mc:AlternateContent>
  <xr:revisionPtr revIDLastSave="9" documentId="14_{231951C5-BE15-4865-8674-8F9EED8EF841}" xr6:coauthVersionLast="47" xr6:coauthVersionMax="47" xr10:uidLastSave="{34ACF168-3B4E-42BA-BE50-A8D7951B1055}"/>
  <bookViews>
    <workbookView xWindow="-120" yWindow="-120" windowWidth="29040" windowHeight="15840" xr2:uid="{00000000-000D-0000-FFFF-FFFF00000000}"/>
  </bookViews>
  <sheets>
    <sheet name="XXXXXX_21" sheetId="6" r:id="rId1"/>
  </sheets>
  <definedNames>
    <definedName name="_xlnm.Print_Area" localSheetId="0">XXXXXX_21!$A$1:$BX$78</definedName>
    <definedName name="_xlnm.Print_Titles" localSheetId="0">XXXXXX_21!$1:$11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6" l="1"/>
  <c r="I47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H42" i="6" l="1"/>
  <c r="K42" i="6" s="1"/>
  <c r="F42" i="6"/>
  <c r="J42" i="6" s="1"/>
  <c r="H35" i="6"/>
  <c r="T35" i="6" s="1"/>
  <c r="F35" i="6"/>
  <c r="P35" i="6" s="1"/>
  <c r="H34" i="6"/>
  <c r="Q34" i="6" s="1"/>
  <c r="F34" i="6"/>
  <c r="P34" i="6" s="1"/>
  <c r="BW54" i="6"/>
  <c r="BW55" i="6"/>
  <c r="BW56" i="6"/>
  <c r="BW53" i="6"/>
  <c r="AC34" i="6" l="1"/>
  <c r="R34" i="6"/>
  <c r="L42" i="6"/>
  <c r="P42" i="6"/>
  <c r="Q42" i="6"/>
  <c r="S42" i="6"/>
  <c r="Z42" i="6"/>
  <c r="N34" i="6"/>
  <c r="I42" i="6"/>
  <c r="AH42" i="6"/>
  <c r="Y42" i="6"/>
  <c r="AI42" i="6"/>
  <c r="AB34" i="6"/>
  <c r="BU42" i="6"/>
  <c r="BZ42" i="6" s="1"/>
  <c r="Z35" i="6"/>
  <c r="S34" i="6"/>
  <c r="AH34" i="6"/>
  <c r="I35" i="6"/>
  <c r="T34" i="6"/>
  <c r="AI34" i="6"/>
  <c r="J35" i="6"/>
  <c r="AH35" i="6"/>
  <c r="T42" i="6"/>
  <c r="AB42" i="6"/>
  <c r="BV42" i="6"/>
  <c r="CA42" i="6" s="1"/>
  <c r="I34" i="6"/>
  <c r="V34" i="6"/>
  <c r="AK34" i="6"/>
  <c r="K35" i="6"/>
  <c r="AI35" i="6"/>
  <c r="AJ35" i="6" s="1"/>
  <c r="M42" i="6"/>
  <c r="AC42" i="6"/>
  <c r="AK42" i="6"/>
  <c r="Y35" i="6"/>
  <c r="AB35" i="6"/>
  <c r="J34" i="6"/>
  <c r="Y34" i="6"/>
  <c r="AL34" i="6"/>
  <c r="Q35" i="6"/>
  <c r="R35" i="6" s="1"/>
  <c r="BU35" i="6"/>
  <c r="BZ35" i="6" s="1"/>
  <c r="N42" i="6"/>
  <c r="V42" i="6"/>
  <c r="AL42" i="6"/>
  <c r="K34" i="6"/>
  <c r="L34" i="6" s="1"/>
  <c r="Z34" i="6"/>
  <c r="AA34" i="6" s="1"/>
  <c r="BU34" i="6"/>
  <c r="BZ34" i="6" s="1"/>
  <c r="S35" i="6"/>
  <c r="U35" i="6" s="1"/>
  <c r="W42" i="6"/>
  <c r="AE42" i="6"/>
  <c r="M34" i="6"/>
  <c r="BV34" i="6"/>
  <c r="CA34" i="6" s="1"/>
  <c r="AF42" i="6"/>
  <c r="BV35" i="6"/>
  <c r="CA35" i="6" s="1"/>
  <c r="W34" i="6"/>
  <c r="X34" i="6" s="1"/>
  <c r="AE34" i="6"/>
  <c r="M35" i="6"/>
  <c r="AC35" i="6"/>
  <c r="AK35" i="6"/>
  <c r="AF34" i="6"/>
  <c r="N35" i="6"/>
  <c r="V35" i="6"/>
  <c r="AL35" i="6"/>
  <c r="W35" i="6"/>
  <c r="AE35" i="6"/>
  <c r="AF35" i="6"/>
  <c r="AM34" i="6" l="1"/>
  <c r="BQ34" i="6" s="1"/>
  <c r="AD42" i="6"/>
  <c r="BH42" i="6" s="1"/>
  <c r="L35" i="6"/>
  <c r="AP35" i="6" s="1"/>
  <c r="AD34" i="6"/>
  <c r="BH34" i="6" s="1"/>
  <c r="AY35" i="6"/>
  <c r="AV35" i="6"/>
  <c r="U42" i="6"/>
  <c r="AY42" i="6" s="1"/>
  <c r="R42" i="6"/>
  <c r="AV42" i="6" s="1"/>
  <c r="X42" i="6"/>
  <c r="BB42" i="6" s="1"/>
  <c r="AV34" i="6"/>
  <c r="O35" i="6"/>
  <c r="AS35" i="6" s="1"/>
  <c r="AJ42" i="6"/>
  <c r="BN42" i="6" s="1"/>
  <c r="AP42" i="6"/>
  <c r="AA42" i="6"/>
  <c r="BE42" i="6" s="1"/>
  <c r="AD35" i="6"/>
  <c r="BH35" i="6" s="1"/>
  <c r="O34" i="6"/>
  <c r="AS34" i="6" s="1"/>
  <c r="AM42" i="6"/>
  <c r="BQ42" i="6" s="1"/>
  <c r="AG34" i="6"/>
  <c r="BK34" i="6" s="1"/>
  <c r="BE34" i="6"/>
  <c r="AG35" i="6"/>
  <c r="BK35" i="6" s="1"/>
  <c r="AG42" i="6"/>
  <c r="BK42" i="6" s="1"/>
  <c r="AP34" i="6"/>
  <c r="BN35" i="6"/>
  <c r="AA35" i="6"/>
  <c r="BE35" i="6" s="1"/>
  <c r="AJ34" i="6"/>
  <c r="BN34" i="6" s="1"/>
  <c r="O42" i="6"/>
  <c r="AS42" i="6" s="1"/>
  <c r="U34" i="6"/>
  <c r="AY34" i="6" s="1"/>
  <c r="BB34" i="6"/>
  <c r="X35" i="6"/>
  <c r="BB35" i="6" s="1"/>
  <c r="AM35" i="6"/>
  <c r="BQ35" i="6" s="1"/>
  <c r="H39" i="6"/>
  <c r="Q39" i="6" s="1"/>
  <c r="F39" i="6"/>
  <c r="P39" i="6" s="1"/>
  <c r="H38" i="6"/>
  <c r="AI38" i="6" s="1"/>
  <c r="F38" i="6"/>
  <c r="P38" i="6" s="1"/>
  <c r="H37" i="6"/>
  <c r="BV37" i="6" s="1"/>
  <c r="F37" i="6"/>
  <c r="AB37" i="6" s="1"/>
  <c r="H33" i="6"/>
  <c r="F33" i="6"/>
  <c r="P33" i="6" s="1"/>
  <c r="H32" i="6"/>
  <c r="Q32" i="6" s="1"/>
  <c r="F32" i="6"/>
  <c r="P32" i="6" s="1"/>
  <c r="H31" i="6"/>
  <c r="Z31" i="6" s="1"/>
  <c r="F31" i="6"/>
  <c r="P31" i="6" s="1"/>
  <c r="H30" i="6"/>
  <c r="Z30" i="6" s="1"/>
  <c r="F30" i="6"/>
  <c r="V30" i="6" s="1"/>
  <c r="H29" i="6"/>
  <c r="W29" i="6" s="1"/>
  <c r="F29" i="6"/>
  <c r="P29" i="6" s="1"/>
  <c r="H28" i="6"/>
  <c r="Z28" i="6" s="1"/>
  <c r="F28" i="6"/>
  <c r="AH28" i="6" s="1"/>
  <c r="H36" i="6"/>
  <c r="Q36" i="6" s="1"/>
  <c r="F36" i="6"/>
  <c r="P36" i="6" s="1"/>
  <c r="H27" i="6"/>
  <c r="T27" i="6" s="1"/>
  <c r="F27" i="6"/>
  <c r="P27" i="6" s="1"/>
  <c r="H26" i="6"/>
  <c r="K26" i="6" s="1"/>
  <c r="F26" i="6"/>
  <c r="AB26" i="6" s="1"/>
  <c r="H25" i="6"/>
  <c r="AL25" i="6" s="1"/>
  <c r="F25" i="6"/>
  <c r="V25" i="6" s="1"/>
  <c r="H24" i="6"/>
  <c r="Z24" i="6" s="1"/>
  <c r="F24" i="6"/>
  <c r="P24" i="6" s="1"/>
  <c r="BT42" i="6" l="1"/>
  <c r="BT34" i="6"/>
  <c r="BW34" i="6" s="1"/>
  <c r="BX34" i="6" s="1"/>
  <c r="BT35" i="6"/>
  <c r="BW35" i="6" s="1"/>
  <c r="BX35" i="6" s="1"/>
  <c r="BW42" i="6"/>
  <c r="BX42" i="6" s="1"/>
  <c r="M37" i="6"/>
  <c r="W37" i="6"/>
  <c r="R39" i="6"/>
  <c r="V38" i="6"/>
  <c r="AK38" i="6"/>
  <c r="K37" i="6"/>
  <c r="AL38" i="6"/>
  <c r="T37" i="6"/>
  <c r="J38" i="6"/>
  <c r="Y38" i="6"/>
  <c r="BU38" i="6"/>
  <c r="BZ38" i="6" s="1"/>
  <c r="W38" i="6"/>
  <c r="K38" i="6"/>
  <c r="Z38" i="6"/>
  <c r="W26" i="6"/>
  <c r="AC37" i="6"/>
  <c r="AD37" i="6" s="1"/>
  <c r="M38" i="6"/>
  <c r="I38" i="6"/>
  <c r="Y29" i="6"/>
  <c r="AI37" i="6"/>
  <c r="N38" i="6"/>
  <c r="AC38" i="6"/>
  <c r="I39" i="6"/>
  <c r="AK37" i="6"/>
  <c r="Q38" i="6"/>
  <c r="R38" i="6" s="1"/>
  <c r="AH38" i="6"/>
  <c r="AJ38" i="6" s="1"/>
  <c r="S38" i="6"/>
  <c r="Y39" i="6"/>
  <c r="BU27" i="6"/>
  <c r="BZ27" i="6" s="1"/>
  <c r="N37" i="6"/>
  <c r="V37" i="6"/>
  <c r="AL37" i="6"/>
  <c r="T38" i="6"/>
  <c r="AB38" i="6"/>
  <c r="BV38" i="6"/>
  <c r="CA38" i="6" s="1"/>
  <c r="J39" i="6"/>
  <c r="Z39" i="6"/>
  <c r="AH39" i="6"/>
  <c r="AE37" i="6"/>
  <c r="K39" i="6"/>
  <c r="S39" i="6"/>
  <c r="AI39" i="6"/>
  <c r="BU39" i="6"/>
  <c r="BZ39" i="6" s="1"/>
  <c r="AF37" i="6"/>
  <c r="T39" i="6"/>
  <c r="AB39" i="6"/>
  <c r="BV39" i="6"/>
  <c r="CA39" i="6" s="1"/>
  <c r="I37" i="6"/>
  <c r="Q37" i="6"/>
  <c r="Y37" i="6"/>
  <c r="AE38" i="6"/>
  <c r="M39" i="6"/>
  <c r="AC39" i="6"/>
  <c r="AK39" i="6"/>
  <c r="N30" i="6"/>
  <c r="P37" i="6"/>
  <c r="CA37" i="6"/>
  <c r="T26" i="6"/>
  <c r="J37" i="6"/>
  <c r="Z37" i="6"/>
  <c r="AH37" i="6"/>
  <c r="AF38" i="6"/>
  <c r="N39" i="6"/>
  <c r="V39" i="6"/>
  <c r="AL39" i="6"/>
  <c r="S37" i="6"/>
  <c r="BU37" i="6"/>
  <c r="BZ37" i="6" s="1"/>
  <c r="W39" i="6"/>
  <c r="AE39" i="6"/>
  <c r="AF39" i="6"/>
  <c r="AK31" i="6"/>
  <c r="AC26" i="6"/>
  <c r="AD26" i="6" s="1"/>
  <c r="R36" i="6"/>
  <c r="M31" i="6"/>
  <c r="R32" i="6"/>
  <c r="BV26" i="6"/>
  <c r="CA26" i="6" s="1"/>
  <c r="Q31" i="6"/>
  <c r="R31" i="6" s="1"/>
  <c r="Z32" i="6"/>
  <c r="S31" i="6"/>
  <c r="S28" i="6"/>
  <c r="T30" i="6"/>
  <c r="Y31" i="6"/>
  <c r="AA31" i="6" s="1"/>
  <c r="I33" i="6"/>
  <c r="S27" i="6"/>
  <c r="U27" i="6" s="1"/>
  <c r="BU28" i="6"/>
  <c r="BZ28" i="6" s="1"/>
  <c r="AI30" i="6"/>
  <c r="AB31" i="6"/>
  <c r="Q33" i="6"/>
  <c r="R33" i="6" s="1"/>
  <c r="Y27" i="6"/>
  <c r="AL30" i="6"/>
  <c r="AH31" i="6"/>
  <c r="Y33" i="6"/>
  <c r="I28" i="6"/>
  <c r="AI28" i="6"/>
  <c r="AJ28" i="6" s="1"/>
  <c r="AC31" i="6"/>
  <c r="Y24" i="6"/>
  <c r="AA24" i="6" s="1"/>
  <c r="K28" i="6"/>
  <c r="BV30" i="6"/>
  <c r="CA30" i="6" s="1"/>
  <c r="I32" i="6"/>
  <c r="AH32" i="6"/>
  <c r="AH24" i="6"/>
  <c r="Q28" i="6"/>
  <c r="K30" i="6"/>
  <c r="T31" i="6"/>
  <c r="AI31" i="6"/>
  <c r="J32" i="6"/>
  <c r="AI32" i="6"/>
  <c r="K32" i="6"/>
  <c r="Z36" i="6"/>
  <c r="Y28" i="6"/>
  <c r="AA28" i="6" s="1"/>
  <c r="Q29" i="6"/>
  <c r="R29" i="6" s="1"/>
  <c r="W30" i="6"/>
  <c r="X30" i="6" s="1"/>
  <c r="J31" i="6"/>
  <c r="BU31" i="6"/>
  <c r="BZ31" i="6" s="1"/>
  <c r="S32" i="6"/>
  <c r="BU32" i="6"/>
  <c r="BZ32" i="6" s="1"/>
  <c r="K36" i="6"/>
  <c r="W28" i="6"/>
  <c r="I29" i="6"/>
  <c r="I31" i="6"/>
  <c r="J27" i="6"/>
  <c r="AC30" i="6"/>
  <c r="K31" i="6"/>
  <c r="BV31" i="6"/>
  <c r="CA31" i="6" s="1"/>
  <c r="Y32" i="6"/>
  <c r="I24" i="6"/>
  <c r="AI24" i="6"/>
  <c r="M26" i="6"/>
  <c r="AI26" i="6"/>
  <c r="K27" i="6"/>
  <c r="AB27" i="6"/>
  <c r="AH36" i="6"/>
  <c r="T28" i="6"/>
  <c r="AB28" i="6"/>
  <c r="BV28" i="6"/>
  <c r="CA28" i="6" s="1"/>
  <c r="J29" i="6"/>
  <c r="Z29" i="6"/>
  <c r="AH29" i="6"/>
  <c r="P30" i="6"/>
  <c r="AF30" i="6"/>
  <c r="N31" i="6"/>
  <c r="V31" i="6"/>
  <c r="AL31" i="6"/>
  <c r="AM31" i="6" s="1"/>
  <c r="T32" i="6"/>
  <c r="AB32" i="6"/>
  <c r="BV32" i="6"/>
  <c r="CA32" i="6" s="1"/>
  <c r="J33" i="6"/>
  <c r="Z33" i="6"/>
  <c r="AH33" i="6"/>
  <c r="J24" i="6"/>
  <c r="BU24" i="6"/>
  <c r="BZ24" i="6" s="1"/>
  <c r="N26" i="6"/>
  <c r="AK26" i="6"/>
  <c r="M27" i="6"/>
  <c r="AC27" i="6"/>
  <c r="I36" i="6"/>
  <c r="AI36" i="6"/>
  <c r="M28" i="6"/>
  <c r="AC28" i="6"/>
  <c r="AK28" i="6"/>
  <c r="K29" i="6"/>
  <c r="S29" i="6"/>
  <c r="AI29" i="6"/>
  <c r="BU29" i="6"/>
  <c r="BZ29" i="6" s="1"/>
  <c r="I30" i="6"/>
  <c r="Q30" i="6"/>
  <c r="Y30" i="6"/>
  <c r="AA30" i="6" s="1"/>
  <c r="W31" i="6"/>
  <c r="AE31" i="6"/>
  <c r="M32" i="6"/>
  <c r="AC32" i="6"/>
  <c r="AK32" i="6"/>
  <c r="K33" i="6"/>
  <c r="S33" i="6"/>
  <c r="AI33" i="6"/>
  <c r="BU33" i="6"/>
  <c r="BZ33" i="6" s="1"/>
  <c r="K24" i="6"/>
  <c r="Q26" i="6"/>
  <c r="AL26" i="6"/>
  <c r="Q27" i="6"/>
  <c r="R27" i="6" s="1"/>
  <c r="AH27" i="6"/>
  <c r="J36" i="6"/>
  <c r="BU36" i="6"/>
  <c r="BZ36" i="6" s="1"/>
  <c r="N28" i="6"/>
  <c r="V28" i="6"/>
  <c r="AL28" i="6"/>
  <c r="T29" i="6"/>
  <c r="AB29" i="6"/>
  <c r="BV29" i="6"/>
  <c r="CA29" i="6" s="1"/>
  <c r="J30" i="6"/>
  <c r="AH30" i="6"/>
  <c r="AF31" i="6"/>
  <c r="N32" i="6"/>
  <c r="V32" i="6"/>
  <c r="AL32" i="6"/>
  <c r="T33" i="6"/>
  <c r="AB33" i="6"/>
  <c r="BV33" i="6"/>
  <c r="CA33" i="6" s="1"/>
  <c r="Q24" i="6"/>
  <c r="R24" i="6" s="1"/>
  <c r="AI27" i="6"/>
  <c r="AE28" i="6"/>
  <c r="M29" i="6"/>
  <c r="AC29" i="6"/>
  <c r="AK29" i="6"/>
  <c r="S30" i="6"/>
  <c r="BU30" i="6"/>
  <c r="BZ30" i="6" s="1"/>
  <c r="W32" i="6"/>
  <c r="AE32" i="6"/>
  <c r="M33" i="6"/>
  <c r="AC33" i="6"/>
  <c r="AK33" i="6"/>
  <c r="AE30" i="6"/>
  <c r="S24" i="6"/>
  <c r="W25" i="6"/>
  <c r="X25" i="6" s="1"/>
  <c r="V26" i="6"/>
  <c r="AK27" i="6"/>
  <c r="P28" i="6"/>
  <c r="AF28" i="6"/>
  <c r="N29" i="6"/>
  <c r="V29" i="6"/>
  <c r="X29" i="6" s="1"/>
  <c r="AL29" i="6"/>
  <c r="AB30" i="6"/>
  <c r="AF32" i="6"/>
  <c r="N33" i="6"/>
  <c r="V33" i="6"/>
  <c r="AL33" i="6"/>
  <c r="S36" i="6"/>
  <c r="AE29" i="6"/>
  <c r="M30" i="6"/>
  <c r="AK30" i="6"/>
  <c r="W33" i="6"/>
  <c r="AE33" i="6"/>
  <c r="Z26" i="6"/>
  <c r="I27" i="6"/>
  <c r="Z27" i="6"/>
  <c r="BV27" i="6"/>
  <c r="CA27" i="6" s="1"/>
  <c r="Y36" i="6"/>
  <c r="J28" i="6"/>
  <c r="AF29" i="6"/>
  <c r="AF33" i="6"/>
  <c r="Q25" i="6"/>
  <c r="T24" i="6"/>
  <c r="AB24" i="6"/>
  <c r="BV24" i="6"/>
  <c r="CA24" i="6" s="1"/>
  <c r="J25" i="6"/>
  <c r="Z25" i="6"/>
  <c r="AH25" i="6"/>
  <c r="P26" i="6"/>
  <c r="AF26" i="6"/>
  <c r="N27" i="6"/>
  <c r="V27" i="6"/>
  <c r="AL27" i="6"/>
  <c r="T36" i="6"/>
  <c r="AB36" i="6"/>
  <c r="BV36" i="6"/>
  <c r="CA36" i="6" s="1"/>
  <c r="I25" i="6"/>
  <c r="M24" i="6"/>
  <c r="AC24" i="6"/>
  <c r="AK24" i="6"/>
  <c r="K25" i="6"/>
  <c r="S25" i="6"/>
  <c r="AI25" i="6"/>
  <c r="BU25" i="6"/>
  <c r="BZ25" i="6" s="1"/>
  <c r="I26" i="6"/>
  <c r="Y26" i="6"/>
  <c r="W27" i="6"/>
  <c r="AE27" i="6"/>
  <c r="M36" i="6"/>
  <c r="AC36" i="6"/>
  <c r="AK36" i="6"/>
  <c r="N24" i="6"/>
  <c r="V24" i="6"/>
  <c r="AL24" i="6"/>
  <c r="T25" i="6"/>
  <c r="AB25" i="6"/>
  <c r="BV25" i="6"/>
  <c r="CA25" i="6" s="1"/>
  <c r="J26" i="6"/>
  <c r="L26" i="6" s="1"/>
  <c r="AH26" i="6"/>
  <c r="AF27" i="6"/>
  <c r="N36" i="6"/>
  <c r="V36" i="6"/>
  <c r="AL36" i="6"/>
  <c r="AF25" i="6"/>
  <c r="W24" i="6"/>
  <c r="AE24" i="6"/>
  <c r="M25" i="6"/>
  <c r="AC25" i="6"/>
  <c r="AK25" i="6"/>
  <c r="AM25" i="6" s="1"/>
  <c r="S26" i="6"/>
  <c r="BU26" i="6"/>
  <c r="BZ26" i="6" s="1"/>
  <c r="W36" i="6"/>
  <c r="AE36" i="6"/>
  <c r="AE25" i="6"/>
  <c r="P25" i="6"/>
  <c r="Y25" i="6"/>
  <c r="AE26" i="6"/>
  <c r="AF24" i="6"/>
  <c r="N25" i="6"/>
  <c r="AF36" i="6"/>
  <c r="AV39" i="6" l="1"/>
  <c r="AG38" i="6"/>
  <c r="BK38" i="6" s="1"/>
  <c r="BN38" i="6"/>
  <c r="AJ37" i="6"/>
  <c r="BN37" i="6" s="1"/>
  <c r="X38" i="6"/>
  <c r="BB38" i="6" s="1"/>
  <c r="AD31" i="6"/>
  <c r="BH31" i="6" s="1"/>
  <c r="R26" i="6"/>
  <c r="AV26" i="6" s="1"/>
  <c r="O29" i="6"/>
  <c r="AS29" i="6" s="1"/>
  <c r="AD36" i="6"/>
  <c r="BH36" i="6" s="1"/>
  <c r="AJ26" i="6"/>
  <c r="BN26" i="6" s="1"/>
  <c r="BE30" i="6"/>
  <c r="AD28" i="6"/>
  <c r="BH28" i="6" s="1"/>
  <c r="BQ31" i="6"/>
  <c r="L39" i="6"/>
  <c r="AP39" i="6" s="1"/>
  <c r="L28" i="6"/>
  <c r="AP28" i="6" s="1"/>
  <c r="X37" i="6"/>
  <c r="BB37" i="6" s="1"/>
  <c r="O37" i="6"/>
  <c r="AS37" i="6" s="1"/>
  <c r="AV36" i="6"/>
  <c r="AA39" i="6"/>
  <c r="BE39" i="6" s="1"/>
  <c r="U26" i="6"/>
  <c r="AY26" i="6" s="1"/>
  <c r="AD29" i="6"/>
  <c r="BH29" i="6" s="1"/>
  <c r="AG28" i="6"/>
  <c r="BK28" i="6" s="1"/>
  <c r="AV31" i="6"/>
  <c r="AV32" i="6"/>
  <c r="X26" i="6"/>
  <c r="BB26" i="6" s="1"/>
  <c r="AM38" i="6"/>
  <c r="BQ38" i="6" s="1"/>
  <c r="U28" i="6"/>
  <c r="AY28" i="6" s="1"/>
  <c r="X39" i="6"/>
  <c r="BB39" i="6" s="1"/>
  <c r="AA37" i="6"/>
  <c r="BE37" i="6" s="1"/>
  <c r="U39" i="6"/>
  <c r="AY39" i="6" s="1"/>
  <c r="X28" i="6"/>
  <c r="BB28" i="6" s="1"/>
  <c r="AA29" i="6"/>
  <c r="BE29" i="6" s="1"/>
  <c r="L37" i="6"/>
  <c r="AP37" i="6" s="1"/>
  <c r="L30" i="6"/>
  <c r="AP30" i="6" s="1"/>
  <c r="BB29" i="6"/>
  <c r="U38" i="6"/>
  <c r="AY38" i="6" s="1"/>
  <c r="X33" i="6"/>
  <c r="BB33" i="6" s="1"/>
  <c r="O33" i="6"/>
  <c r="AS33" i="6" s="1"/>
  <c r="AM27" i="6"/>
  <c r="BQ27" i="6" s="1"/>
  <c r="AG32" i="6"/>
  <c r="BK32" i="6" s="1"/>
  <c r="X32" i="6"/>
  <c r="BB32" i="6" s="1"/>
  <c r="O38" i="6"/>
  <c r="AS38" i="6" s="1"/>
  <c r="AA27" i="6"/>
  <c r="BE27" i="6" s="1"/>
  <c r="U30" i="6"/>
  <c r="AY30" i="6" s="1"/>
  <c r="L36" i="6"/>
  <c r="AP36" i="6" s="1"/>
  <c r="O30" i="6"/>
  <c r="AS30" i="6" s="1"/>
  <c r="AG31" i="6"/>
  <c r="BK31" i="6" s="1"/>
  <c r="AA38" i="6"/>
  <c r="BE38" i="6" s="1"/>
  <c r="U37" i="6"/>
  <c r="AY37" i="6" s="1"/>
  <c r="L38" i="6"/>
  <c r="AP38" i="6" s="1"/>
  <c r="L33" i="6"/>
  <c r="AP33" i="6" s="1"/>
  <c r="BB30" i="6"/>
  <c r="AJ36" i="6"/>
  <c r="BN36" i="6" s="1"/>
  <c r="O31" i="6"/>
  <c r="AS31" i="6" s="1"/>
  <c r="AD38" i="6"/>
  <c r="BH38" i="6" s="1"/>
  <c r="AM33" i="6"/>
  <c r="BQ33" i="6" s="1"/>
  <c r="L32" i="6"/>
  <c r="AP32" i="6" s="1"/>
  <c r="AM37" i="6"/>
  <c r="BQ37" i="6" s="1"/>
  <c r="AV38" i="6"/>
  <c r="O32" i="6"/>
  <c r="AS32" i="6" s="1"/>
  <c r="AJ27" i="6"/>
  <c r="BN27" i="6" s="1"/>
  <c r="O28" i="6"/>
  <c r="AS28" i="6" s="1"/>
  <c r="R37" i="6"/>
  <c r="AV37" i="6" s="1"/>
  <c r="AV24" i="6"/>
  <c r="AJ30" i="6"/>
  <c r="BN30" i="6" s="1"/>
  <c r="AJ33" i="6"/>
  <c r="BN33" i="6" s="1"/>
  <c r="X31" i="6"/>
  <c r="BB31" i="6" s="1"/>
  <c r="O26" i="6"/>
  <c r="AS26" i="6" s="1"/>
  <c r="U32" i="6"/>
  <c r="AY32" i="6" s="1"/>
  <c r="L31" i="6"/>
  <c r="AP31" i="6" s="1"/>
  <c r="AG39" i="6"/>
  <c r="BK39" i="6" s="1"/>
  <c r="O39" i="6"/>
  <c r="AS39" i="6" s="1"/>
  <c r="BH37" i="6"/>
  <c r="AY27" i="6"/>
  <c r="AD39" i="6"/>
  <c r="BH39" i="6" s="1"/>
  <c r="AG29" i="6"/>
  <c r="BK29" i="6" s="1"/>
  <c r="AD33" i="6"/>
  <c r="BH33" i="6" s="1"/>
  <c r="AM32" i="6"/>
  <c r="BQ32" i="6" s="1"/>
  <c r="AM26" i="6"/>
  <c r="BQ26" i="6" s="1"/>
  <c r="AD32" i="6"/>
  <c r="BH32" i="6" s="1"/>
  <c r="AA33" i="6"/>
  <c r="BE33" i="6" s="1"/>
  <c r="BE31" i="6"/>
  <c r="AG37" i="6"/>
  <c r="BK37" i="6" s="1"/>
  <c r="AM30" i="6"/>
  <c r="BQ30" i="6" s="1"/>
  <c r="AV33" i="6"/>
  <c r="U31" i="6"/>
  <c r="AY31" i="6" s="1"/>
  <c r="L24" i="6"/>
  <c r="AP24" i="6" s="1"/>
  <c r="AM39" i="6"/>
  <c r="BQ39" i="6" s="1"/>
  <c r="AJ39" i="6"/>
  <c r="BN39" i="6" s="1"/>
  <c r="AD30" i="6"/>
  <c r="BH30" i="6" s="1"/>
  <c r="AJ24" i="6"/>
  <c r="BN24" i="6" s="1"/>
  <c r="AJ31" i="6"/>
  <c r="BN31" i="6" s="1"/>
  <c r="BE24" i="6"/>
  <c r="AA32" i="6"/>
  <c r="BE32" i="6" s="1"/>
  <c r="BE28" i="6"/>
  <c r="U24" i="6"/>
  <c r="AY24" i="6" s="1"/>
  <c r="AM29" i="6"/>
  <c r="BQ29" i="6" s="1"/>
  <c r="L29" i="6"/>
  <c r="AP29" i="6" s="1"/>
  <c r="BN28" i="6"/>
  <c r="BQ25" i="6"/>
  <c r="AM36" i="6"/>
  <c r="BQ36" i="6" s="1"/>
  <c r="U25" i="6"/>
  <c r="AY25" i="6" s="1"/>
  <c r="L27" i="6"/>
  <c r="AP27" i="6" s="1"/>
  <c r="BH26" i="6"/>
  <c r="AJ32" i="6"/>
  <c r="BN32" i="6" s="1"/>
  <c r="R28" i="6"/>
  <c r="AV28" i="6" s="1"/>
  <c r="AG24" i="6"/>
  <c r="BK24" i="6" s="1"/>
  <c r="U36" i="6"/>
  <c r="AY36" i="6" s="1"/>
  <c r="AA36" i="6"/>
  <c r="BE36" i="6" s="1"/>
  <c r="AV27" i="6"/>
  <c r="AV29" i="6"/>
  <c r="X27" i="6"/>
  <c r="BB27" i="6" s="1"/>
  <c r="O27" i="6"/>
  <c r="AS27" i="6" s="1"/>
  <c r="AA26" i="6"/>
  <c r="BE26" i="6" s="1"/>
  <c r="BB25" i="6"/>
  <c r="R30" i="6"/>
  <c r="AV30" i="6" s="1"/>
  <c r="AD24" i="6"/>
  <c r="BH24" i="6" s="1"/>
  <c r="AG36" i="6"/>
  <c r="BK36" i="6" s="1"/>
  <c r="O25" i="6"/>
  <c r="AS25" i="6" s="1"/>
  <c r="X36" i="6"/>
  <c r="BB36" i="6" s="1"/>
  <c r="X24" i="6"/>
  <c r="BB24" i="6" s="1"/>
  <c r="AP26" i="6"/>
  <c r="AJ25" i="6"/>
  <c r="BN25" i="6" s="1"/>
  <c r="U33" i="6"/>
  <c r="AY33" i="6" s="1"/>
  <c r="U29" i="6"/>
  <c r="AY29" i="6" s="1"/>
  <c r="AG25" i="6"/>
  <c r="BK25" i="6" s="1"/>
  <c r="L25" i="6"/>
  <c r="AP25" i="6" s="1"/>
  <c r="BT25" i="6" s="1"/>
  <c r="AG33" i="6"/>
  <c r="BK33" i="6" s="1"/>
  <c r="AM28" i="6"/>
  <c r="BQ28" i="6" s="1"/>
  <c r="AJ29" i="6"/>
  <c r="BN29" i="6" s="1"/>
  <c r="AD27" i="6"/>
  <c r="BH27" i="6" s="1"/>
  <c r="AG30" i="6"/>
  <c r="BK30" i="6" s="1"/>
  <c r="AA25" i="6"/>
  <c r="BE25" i="6" s="1"/>
  <c r="AD25" i="6"/>
  <c r="BH25" i="6" s="1"/>
  <c r="AM24" i="6"/>
  <c r="BQ24" i="6" s="1"/>
  <c r="O36" i="6"/>
  <c r="AS36" i="6" s="1"/>
  <c r="AG27" i="6"/>
  <c r="BK27" i="6" s="1"/>
  <c r="O24" i="6"/>
  <c r="AS24" i="6" s="1"/>
  <c r="AG26" i="6"/>
  <c r="BK26" i="6" s="1"/>
  <c r="R25" i="6"/>
  <c r="AV25" i="6" s="1"/>
  <c r="BT27" i="6" l="1"/>
  <c r="BW27" i="6" s="1"/>
  <c r="BX27" i="6" s="1"/>
  <c r="BT39" i="6"/>
  <c r="BW39" i="6" s="1"/>
  <c r="BX39" i="6" s="1"/>
  <c r="BT36" i="6"/>
  <c r="BT24" i="6"/>
  <c r="BW24" i="6" s="1"/>
  <c r="BX24" i="6" s="1"/>
  <c r="BT33" i="6"/>
  <c r="BW33" i="6" s="1"/>
  <c r="BX33" i="6" s="1"/>
  <c r="BT28" i="6"/>
  <c r="BW28" i="6" s="1"/>
  <c r="BX28" i="6" s="1"/>
  <c r="BT31" i="6"/>
  <c r="BW31" i="6" s="1"/>
  <c r="BX31" i="6" s="1"/>
  <c r="BT26" i="6"/>
  <c r="BW26" i="6" s="1"/>
  <c r="BX26" i="6" s="1"/>
  <c r="BT29" i="6"/>
  <c r="BW29" i="6" s="1"/>
  <c r="BX29" i="6" s="1"/>
  <c r="BT38" i="6"/>
  <c r="BW38" i="6" s="1"/>
  <c r="BX38" i="6" s="1"/>
  <c r="BT30" i="6"/>
  <c r="BW30" i="6" s="1"/>
  <c r="BX30" i="6" s="1"/>
  <c r="BT32" i="6"/>
  <c r="BW32" i="6" s="1"/>
  <c r="BX32" i="6" s="1"/>
  <c r="BT37" i="6"/>
  <c r="BW37" i="6"/>
  <c r="BX37" i="6" s="1"/>
  <c r="BW36" i="6"/>
  <c r="BX36" i="6" s="1"/>
  <c r="BW25" i="6"/>
  <c r="BX25" i="6" s="1"/>
  <c r="C90" i="6" l="1"/>
  <c r="C92" i="6" s="1"/>
  <c r="BW63" i="6"/>
  <c r="BX63" i="6" s="1"/>
  <c r="BW62" i="6"/>
  <c r="BX62" i="6" s="1"/>
  <c r="BW61" i="6"/>
  <c r="BX61" i="6" s="1"/>
  <c r="BW60" i="6"/>
  <c r="BX60" i="6" s="1"/>
  <c r="AM58" i="6"/>
  <c r="AJ58" i="6"/>
  <c r="AG58" i="6"/>
  <c r="AD58" i="6"/>
  <c r="AA58" i="6"/>
  <c r="X58" i="6"/>
  <c r="U58" i="6"/>
  <c r="R58" i="6"/>
  <c r="O58" i="6"/>
  <c r="L58" i="6"/>
  <c r="BX56" i="6"/>
  <c r="BX55" i="6"/>
  <c r="BX54" i="6"/>
  <c r="BX53" i="6"/>
  <c r="AM51" i="6"/>
  <c r="AJ51" i="6"/>
  <c r="AG51" i="6"/>
  <c r="AD51" i="6"/>
  <c r="AA51" i="6"/>
  <c r="X51" i="6"/>
  <c r="U51" i="6"/>
  <c r="R51" i="6"/>
  <c r="O51" i="6"/>
  <c r="L51" i="6"/>
  <c r="H43" i="6"/>
  <c r="K43" i="6" s="1"/>
  <c r="F43" i="6"/>
  <c r="H41" i="6"/>
  <c r="AC41" i="6" s="1"/>
  <c r="F41" i="6"/>
  <c r="AE41" i="6" s="1"/>
  <c r="H40" i="6"/>
  <c r="F40" i="6"/>
  <c r="AE40" i="6" s="1"/>
  <c r="H23" i="6"/>
  <c r="AC23" i="6" s="1"/>
  <c r="F23" i="6"/>
  <c r="AE23" i="6" s="1"/>
  <c r="H22" i="6"/>
  <c r="F22" i="6"/>
  <c r="AE22" i="6" s="1"/>
  <c r="H21" i="6"/>
  <c r="AF21" i="6" s="1"/>
  <c r="F21" i="6"/>
  <c r="AB21" i="6" s="1"/>
  <c r="H20" i="6"/>
  <c r="AC20" i="6" s="1"/>
  <c r="F20" i="6"/>
  <c r="S20" i="6" s="1"/>
  <c r="H19" i="6"/>
  <c r="AC19" i="6" s="1"/>
  <c r="F19" i="6"/>
  <c r="S19" i="6" s="1"/>
  <c r="H18" i="6"/>
  <c r="AC18" i="6" s="1"/>
  <c r="F18" i="6"/>
  <c r="V18" i="6" s="1"/>
  <c r="H17" i="6"/>
  <c r="AC17" i="6" s="1"/>
  <c r="F17" i="6"/>
  <c r="S17" i="6" s="1"/>
  <c r="H16" i="6"/>
  <c r="AC16" i="6" s="1"/>
  <c r="F16" i="6"/>
  <c r="S16" i="6" s="1"/>
  <c r="H15" i="6"/>
  <c r="AC15" i="6" s="1"/>
  <c r="F15" i="6"/>
  <c r="H14" i="6"/>
  <c r="W14" i="6" s="1"/>
  <c r="F14" i="6"/>
  <c r="AB14" i="6" s="1"/>
  <c r="H13" i="6"/>
  <c r="Z13" i="6" s="1"/>
  <c r="F13" i="6"/>
  <c r="H12" i="6"/>
  <c r="AF12" i="6" s="1"/>
  <c r="F12" i="6"/>
  <c r="AE12" i="6" s="1"/>
  <c r="I74" i="6" l="1"/>
  <c r="BU16" i="6"/>
  <c r="BZ16" i="6" s="1"/>
  <c r="J12" i="6"/>
  <c r="L47" i="6" s="1"/>
  <c r="W19" i="6"/>
  <c r="M22" i="6"/>
  <c r="N17" i="6"/>
  <c r="W17" i="6"/>
  <c r="BU22" i="6"/>
  <c r="BZ22" i="6" s="1"/>
  <c r="Z17" i="6"/>
  <c r="J21" i="6"/>
  <c r="BV14" i="6"/>
  <c r="CA14" i="6" s="1"/>
  <c r="V21" i="6"/>
  <c r="AC21" i="6"/>
  <c r="AD21" i="6" s="1"/>
  <c r="AI43" i="6"/>
  <c r="BU40" i="6"/>
  <c r="BZ40" i="6" s="1"/>
  <c r="V12" i="6"/>
  <c r="N16" i="6"/>
  <c r="BU17" i="6"/>
  <c r="BZ17" i="6" s="1"/>
  <c r="K19" i="6"/>
  <c r="J20" i="6"/>
  <c r="M21" i="6"/>
  <c r="P22" i="6"/>
  <c r="W43" i="6"/>
  <c r="P14" i="6"/>
  <c r="AI15" i="6"/>
  <c r="AE19" i="6"/>
  <c r="BU21" i="6"/>
  <c r="BZ21" i="6" s="1"/>
  <c r="BU23" i="6"/>
  <c r="BZ23" i="6" s="1"/>
  <c r="M40" i="6"/>
  <c r="AK41" i="6"/>
  <c r="W15" i="6"/>
  <c r="Z19" i="6"/>
  <c r="I40" i="6"/>
  <c r="S14" i="6"/>
  <c r="Q40" i="6"/>
  <c r="BU41" i="6"/>
  <c r="BZ41" i="6" s="1"/>
  <c r="BV16" i="6"/>
  <c r="CA16" i="6" s="1"/>
  <c r="BV18" i="6"/>
  <c r="CA18" i="6" s="1"/>
  <c r="BV19" i="6"/>
  <c r="CA19" i="6" s="1"/>
  <c r="T40" i="6"/>
  <c r="I21" i="6"/>
  <c r="Y40" i="6"/>
  <c r="AI16" i="6"/>
  <c r="Z18" i="6"/>
  <c r="Z12" i="6"/>
  <c r="AE15" i="6"/>
  <c r="K16" i="6"/>
  <c r="AL18" i="6"/>
  <c r="AH20" i="6"/>
  <c r="Z21" i="6"/>
  <c r="BV21" i="6"/>
  <c r="Y23" i="6"/>
  <c r="AB41" i="6"/>
  <c r="T43" i="6"/>
  <c r="K15" i="6"/>
  <c r="Z16" i="6"/>
  <c r="AH17" i="6"/>
  <c r="N18" i="6"/>
  <c r="AI19" i="6"/>
  <c r="K20" i="6"/>
  <c r="BU20" i="6"/>
  <c r="BZ20" i="6" s="1"/>
  <c r="AH21" i="6"/>
  <c r="Y22" i="6"/>
  <c r="I23" i="6"/>
  <c r="AB40" i="6"/>
  <c r="M41" i="6"/>
  <c r="AI12" i="6"/>
  <c r="T14" i="6"/>
  <c r="AL20" i="6"/>
  <c r="K12" i="6"/>
  <c r="AL12" i="6"/>
  <c r="N12" i="6"/>
  <c r="AI14" i="6"/>
  <c r="N15" i="6"/>
  <c r="BV15" i="6"/>
  <c r="CA15" i="6" s="1"/>
  <c r="AE16" i="6"/>
  <c r="J17" i="6"/>
  <c r="AI17" i="6"/>
  <c r="AL19" i="6"/>
  <c r="N20" i="6"/>
  <c r="BV20" i="6"/>
  <c r="CA20" i="6" s="1"/>
  <c r="N21" i="6"/>
  <c r="AK21" i="6"/>
  <c r="AB22" i="6"/>
  <c r="M23" i="6"/>
  <c r="AC40" i="6"/>
  <c r="P41" i="6"/>
  <c r="BV43" i="6"/>
  <c r="CA43" i="6" s="1"/>
  <c r="AB23" i="6"/>
  <c r="AD23" i="6" s="1"/>
  <c r="AL15" i="6"/>
  <c r="W16" i="6"/>
  <c r="AE17" i="6"/>
  <c r="K18" i="6"/>
  <c r="AK23" i="6"/>
  <c r="I41" i="6"/>
  <c r="Q12" i="6"/>
  <c r="BV12" i="6"/>
  <c r="CA12" i="6" s="1"/>
  <c r="BU14" i="6"/>
  <c r="BZ14" i="6" s="1"/>
  <c r="V15" i="6"/>
  <c r="AH16" i="6"/>
  <c r="K17" i="6"/>
  <c r="AL17" i="6"/>
  <c r="W18" i="6"/>
  <c r="X18" i="6" s="1"/>
  <c r="W20" i="6"/>
  <c r="Q21" i="6"/>
  <c r="AL21" i="6"/>
  <c r="AK22" i="6"/>
  <c r="P23" i="6"/>
  <c r="AK40" i="6"/>
  <c r="Q41" i="6"/>
  <c r="AC12" i="6"/>
  <c r="AI20" i="6"/>
  <c r="Z20" i="6"/>
  <c r="Q23" i="6"/>
  <c r="T41" i="6"/>
  <c r="W12" i="6"/>
  <c r="K14" i="6"/>
  <c r="Z15" i="6"/>
  <c r="J16" i="6"/>
  <c r="AL16" i="6"/>
  <c r="BV17" i="6"/>
  <c r="CA17" i="6" s="1"/>
  <c r="AI18" i="6"/>
  <c r="N19" i="6"/>
  <c r="AE20" i="6"/>
  <c r="Y21" i="6"/>
  <c r="T23" i="6"/>
  <c r="P40" i="6"/>
  <c r="BV40" i="6"/>
  <c r="CA40" i="6" s="1"/>
  <c r="Y41" i="6"/>
  <c r="BW51" i="6"/>
  <c r="BX51" i="6" s="1"/>
  <c r="BW58" i="6"/>
  <c r="BX58" i="6" s="1"/>
  <c r="AK13" i="6"/>
  <c r="Y13" i="6"/>
  <c r="AA13" i="6" s="1"/>
  <c r="S13" i="6"/>
  <c r="J13" i="6"/>
  <c r="AH13" i="6"/>
  <c r="AB13" i="6"/>
  <c r="M13" i="6"/>
  <c r="AC13" i="6"/>
  <c r="Q13" i="6"/>
  <c r="AI13" i="6"/>
  <c r="N13" i="6"/>
  <c r="W13" i="6"/>
  <c r="I13" i="6"/>
  <c r="BU13" i="6"/>
  <c r="AI22" i="6"/>
  <c r="W22" i="6"/>
  <c r="K22" i="6"/>
  <c r="AL22" i="6"/>
  <c r="Z22" i="6"/>
  <c r="N22" i="6"/>
  <c r="AC22" i="6"/>
  <c r="T22" i="6"/>
  <c r="Q22" i="6"/>
  <c r="I22" i="6"/>
  <c r="K13" i="6"/>
  <c r="T13" i="6"/>
  <c r="AE13" i="6"/>
  <c r="AK18" i="6"/>
  <c r="Y18" i="6"/>
  <c r="M18" i="6"/>
  <c r="AB18" i="6"/>
  <c r="AD18" i="6" s="1"/>
  <c r="P18" i="6"/>
  <c r="AH18" i="6"/>
  <c r="J18" i="6"/>
  <c r="AE18" i="6"/>
  <c r="S18" i="6"/>
  <c r="P13" i="6"/>
  <c r="AL13" i="6"/>
  <c r="AK12" i="6"/>
  <c r="Y12" i="6"/>
  <c r="M12" i="6"/>
  <c r="I12" i="6"/>
  <c r="AB12" i="6"/>
  <c r="P12" i="6"/>
  <c r="S12" i="6"/>
  <c r="AH12" i="6"/>
  <c r="BU12" i="6"/>
  <c r="BZ12" i="6" s="1"/>
  <c r="V13" i="6"/>
  <c r="AF13" i="6"/>
  <c r="AK15" i="6"/>
  <c r="Y15" i="6"/>
  <c r="M15" i="6"/>
  <c r="AB15" i="6"/>
  <c r="AD15" i="6" s="1"/>
  <c r="P15" i="6"/>
  <c r="S15" i="6"/>
  <c r="AH15" i="6"/>
  <c r="J15" i="6"/>
  <c r="AF22" i="6"/>
  <c r="AG12" i="6"/>
  <c r="AH43" i="6"/>
  <c r="V43" i="6"/>
  <c r="J43" i="6"/>
  <c r="AK43" i="6"/>
  <c r="Y43" i="6"/>
  <c r="M43" i="6"/>
  <c r="AE43" i="6"/>
  <c r="T12" i="6"/>
  <c r="BV13" i="6"/>
  <c r="AH14" i="6"/>
  <c r="V14" i="6"/>
  <c r="X14" i="6" s="1"/>
  <c r="J14" i="6"/>
  <c r="AK14" i="6"/>
  <c r="Y14" i="6"/>
  <c r="M14" i="6"/>
  <c r="AE14" i="6"/>
  <c r="BU15" i="6"/>
  <c r="BZ15" i="6" s="1"/>
  <c r="AK17" i="6"/>
  <c r="Y17" i="6"/>
  <c r="M17" i="6"/>
  <c r="AB17" i="6"/>
  <c r="AD17" i="6" s="1"/>
  <c r="P17" i="6"/>
  <c r="V17" i="6"/>
  <c r="J19" i="6"/>
  <c r="AH19" i="6"/>
  <c r="BU19" i="6"/>
  <c r="BZ19" i="6" s="1"/>
  <c r="BV23" i="6"/>
  <c r="CA23" i="6" s="1"/>
  <c r="AI40" i="6"/>
  <c r="W40" i="6"/>
  <c r="K40" i="6"/>
  <c r="AL40" i="6"/>
  <c r="Z40" i="6"/>
  <c r="N40" i="6"/>
  <c r="AF40" i="6"/>
  <c r="AG40" i="6" s="1"/>
  <c r="BV41" i="6"/>
  <c r="CA41" i="6" s="1"/>
  <c r="AL43" i="6"/>
  <c r="Z43" i="6"/>
  <c r="N43" i="6"/>
  <c r="AC43" i="6"/>
  <c r="Q43" i="6"/>
  <c r="I43" i="6"/>
  <c r="P43" i="6"/>
  <c r="AF43" i="6"/>
  <c r="AL14" i="6"/>
  <c r="Z14" i="6"/>
  <c r="N14" i="6"/>
  <c r="AC14" i="6"/>
  <c r="AD14" i="6" s="1"/>
  <c r="Q14" i="6"/>
  <c r="I14" i="6"/>
  <c r="AF14" i="6"/>
  <c r="AK16" i="6"/>
  <c r="Y16" i="6"/>
  <c r="M16" i="6"/>
  <c r="AB16" i="6"/>
  <c r="AD16" i="6" s="1"/>
  <c r="P16" i="6"/>
  <c r="V16" i="6"/>
  <c r="BU18" i="6"/>
  <c r="BZ18" i="6" s="1"/>
  <c r="AK20" i="6"/>
  <c r="Y20" i="6"/>
  <c r="M20" i="6"/>
  <c r="AB20" i="6"/>
  <c r="AD20" i="6" s="1"/>
  <c r="P20" i="6"/>
  <c r="V20" i="6"/>
  <c r="AI23" i="6"/>
  <c r="W23" i="6"/>
  <c r="K23" i="6"/>
  <c r="AL23" i="6"/>
  <c r="Z23" i="6"/>
  <c r="N23" i="6"/>
  <c r="AF23" i="6"/>
  <c r="AG23" i="6" s="1"/>
  <c r="AI41" i="6"/>
  <c r="W41" i="6"/>
  <c r="K41" i="6"/>
  <c r="AL41" i="6"/>
  <c r="Z41" i="6"/>
  <c r="N41" i="6"/>
  <c r="AF41" i="6"/>
  <c r="AG41" i="6" s="1"/>
  <c r="S43" i="6"/>
  <c r="BU43" i="6"/>
  <c r="AK19" i="6"/>
  <c r="Y19" i="6"/>
  <c r="M19" i="6"/>
  <c r="AB19" i="6"/>
  <c r="AD19" i="6" s="1"/>
  <c r="P19" i="6"/>
  <c r="V19" i="6"/>
  <c r="BV22" i="6"/>
  <c r="AB43" i="6"/>
  <c r="T15" i="6"/>
  <c r="AF15" i="6"/>
  <c r="T16" i="6"/>
  <c r="U16" i="6" s="1"/>
  <c r="AF16" i="6"/>
  <c r="T17" i="6"/>
  <c r="U17" i="6" s="1"/>
  <c r="AF17" i="6"/>
  <c r="T18" i="6"/>
  <c r="AF18" i="6"/>
  <c r="T19" i="6"/>
  <c r="U19" i="6" s="1"/>
  <c r="AF19" i="6"/>
  <c r="T20" i="6"/>
  <c r="U20" i="6" s="1"/>
  <c r="AF20" i="6"/>
  <c r="K21" i="6"/>
  <c r="S21" i="6"/>
  <c r="W21" i="6"/>
  <c r="AE21" i="6"/>
  <c r="AI21" i="6"/>
  <c r="J22" i="6"/>
  <c r="V22" i="6"/>
  <c r="AH22" i="6"/>
  <c r="J23" i="6"/>
  <c r="V23" i="6"/>
  <c r="AH23" i="6"/>
  <c r="J40" i="6"/>
  <c r="V40" i="6"/>
  <c r="AH40" i="6"/>
  <c r="J41" i="6"/>
  <c r="V41" i="6"/>
  <c r="AH41" i="6"/>
  <c r="I15" i="6"/>
  <c r="Q15" i="6"/>
  <c r="I16" i="6"/>
  <c r="Q16" i="6"/>
  <c r="I17" i="6"/>
  <c r="Q17" i="6"/>
  <c r="I18" i="6"/>
  <c r="Q18" i="6"/>
  <c r="I19" i="6"/>
  <c r="Q19" i="6"/>
  <c r="I20" i="6"/>
  <c r="Q20" i="6"/>
  <c r="P21" i="6"/>
  <c r="T21" i="6"/>
  <c r="S22" i="6"/>
  <c r="S23" i="6"/>
  <c r="S40" i="6"/>
  <c r="S41" i="6"/>
  <c r="L67" i="6" l="1"/>
  <c r="L48" i="6"/>
  <c r="BW48" i="6"/>
  <c r="BW47" i="6"/>
  <c r="X19" i="6"/>
  <c r="BB19" i="6" s="1"/>
  <c r="I49" i="6"/>
  <c r="AM19" i="6"/>
  <c r="BQ19" i="6" s="1"/>
  <c r="AJ12" i="6"/>
  <c r="BN12" i="6" s="1"/>
  <c r="AA17" i="6"/>
  <c r="BE17" i="6" s="1"/>
  <c r="AG18" i="6"/>
  <c r="BK18" i="6" s="1"/>
  <c r="AA20" i="6"/>
  <c r="BE20" i="6" s="1"/>
  <c r="AM23" i="6"/>
  <c r="BQ23" i="6" s="1"/>
  <c r="R12" i="6"/>
  <c r="AV12" i="6" s="1"/>
  <c r="L12" i="6"/>
  <c r="AP12" i="6" s="1"/>
  <c r="R14" i="6"/>
  <c r="AV14" i="6" s="1"/>
  <c r="X17" i="6"/>
  <c r="BB17" i="6" s="1"/>
  <c r="BK40" i="6"/>
  <c r="AG19" i="6"/>
  <c r="BK19" i="6" s="1"/>
  <c r="BH21" i="6"/>
  <c r="O41" i="6"/>
  <c r="AS41" i="6" s="1"/>
  <c r="AM12" i="6"/>
  <c r="BQ12" i="6" s="1"/>
  <c r="AM41" i="6"/>
  <c r="BQ41" i="6" s="1"/>
  <c r="AA23" i="6"/>
  <c r="BE23" i="6" s="1"/>
  <c r="U23" i="6"/>
  <c r="AY23" i="6" s="1"/>
  <c r="U14" i="6"/>
  <c r="AY14" i="6" s="1"/>
  <c r="R18" i="6"/>
  <c r="AV18" i="6" s="1"/>
  <c r="O19" i="6"/>
  <c r="AS19" i="6" s="1"/>
  <c r="O12" i="6"/>
  <c r="AS12" i="6" s="1"/>
  <c r="L20" i="6"/>
  <c r="AP20" i="6" s="1"/>
  <c r="U18" i="6"/>
  <c r="AY18" i="6" s="1"/>
  <c r="AG17" i="6"/>
  <c r="BK17" i="6" s="1"/>
  <c r="BH23" i="6"/>
  <c r="BK41" i="6"/>
  <c r="X20" i="6"/>
  <c r="BB20" i="6" s="1"/>
  <c r="U12" i="6"/>
  <c r="AY12" i="6" s="1"/>
  <c r="R23" i="6"/>
  <c r="AV23" i="6" s="1"/>
  <c r="AM21" i="6"/>
  <c r="BQ21" i="6" s="1"/>
  <c r="AD40" i="6"/>
  <c r="BH40" i="6" s="1"/>
  <c r="AD12" i="6"/>
  <c r="BH12" i="6" s="1"/>
  <c r="R40" i="6"/>
  <c r="AV40" i="6" s="1"/>
  <c r="L16" i="6"/>
  <c r="AP16" i="6" s="1"/>
  <c r="R20" i="6"/>
  <c r="AV20" i="6" s="1"/>
  <c r="O21" i="6"/>
  <c r="AS21" i="6" s="1"/>
  <c r="U41" i="6"/>
  <c r="AY41" i="6" s="1"/>
  <c r="L15" i="6"/>
  <c r="AP15" i="6" s="1"/>
  <c r="AG14" i="6"/>
  <c r="BK14" i="6" s="1"/>
  <c r="AM40" i="6"/>
  <c r="BQ40" i="6" s="1"/>
  <c r="BK23" i="6"/>
  <c r="O23" i="6"/>
  <c r="AS23" i="6" s="1"/>
  <c r="R19" i="6"/>
  <c r="AV19" i="6" s="1"/>
  <c r="O20" i="6"/>
  <c r="AS20" i="6" s="1"/>
  <c r="L19" i="6"/>
  <c r="AP19" i="6" s="1"/>
  <c r="AJ14" i="6"/>
  <c r="BN14" i="6" s="1"/>
  <c r="X15" i="6"/>
  <c r="BB15" i="6" s="1"/>
  <c r="X12" i="6"/>
  <c r="BB12" i="6" s="1"/>
  <c r="L17" i="6"/>
  <c r="AP17" i="6" s="1"/>
  <c r="U43" i="6"/>
  <c r="AY43" i="6" s="1"/>
  <c r="O17" i="6"/>
  <c r="AS17" i="6" s="1"/>
  <c r="AA18" i="6"/>
  <c r="BE18" i="6" s="1"/>
  <c r="AM20" i="6"/>
  <c r="BQ20" i="6" s="1"/>
  <c r="R41" i="6"/>
  <c r="AV41" i="6" s="1"/>
  <c r="AM16" i="6"/>
  <c r="BQ16" i="6" s="1"/>
  <c r="AJ20" i="6"/>
  <c r="BN20" i="6" s="1"/>
  <c r="AJ16" i="6"/>
  <c r="BN16" i="6" s="1"/>
  <c r="L18" i="6"/>
  <c r="AP18" i="6" s="1"/>
  <c r="AM18" i="6"/>
  <c r="BQ18" i="6" s="1"/>
  <c r="AA40" i="6"/>
  <c r="BE40" i="6" s="1"/>
  <c r="O18" i="6"/>
  <c r="AS18" i="6" s="1"/>
  <c r="AJ18" i="6"/>
  <c r="BN18" i="6" s="1"/>
  <c r="AM17" i="6"/>
  <c r="BQ17" i="6" s="1"/>
  <c r="AA12" i="6"/>
  <c r="BE12" i="6" s="1"/>
  <c r="AJ17" i="6"/>
  <c r="AJ15" i="6"/>
  <c r="BN15" i="6" s="1"/>
  <c r="AJ19" i="6"/>
  <c r="BN19" i="6" s="1"/>
  <c r="AA16" i="6"/>
  <c r="BE16" i="6" s="1"/>
  <c r="BH14" i="6"/>
  <c r="O40" i="6"/>
  <c r="AS40" i="6" s="1"/>
  <c r="L14" i="6"/>
  <c r="AP14" i="6" s="1"/>
  <c r="AG16" i="6"/>
  <c r="BK16" i="6" s="1"/>
  <c r="AA41" i="6"/>
  <c r="BE41" i="6" s="1"/>
  <c r="O14" i="6"/>
  <c r="AS14" i="6" s="1"/>
  <c r="BB14" i="6"/>
  <c r="AA21" i="6"/>
  <c r="BE21" i="6" s="1"/>
  <c r="U40" i="6"/>
  <c r="AY40" i="6" s="1"/>
  <c r="AA14" i="6"/>
  <c r="BE14" i="6" s="1"/>
  <c r="O16" i="6"/>
  <c r="AS16" i="6" s="1"/>
  <c r="R16" i="6"/>
  <c r="AV16" i="6" s="1"/>
  <c r="AA19" i="6"/>
  <c r="BE19" i="6" s="1"/>
  <c r="AM14" i="6"/>
  <c r="BQ14" i="6" s="1"/>
  <c r="AG20" i="6"/>
  <c r="BK20" i="6" s="1"/>
  <c r="CA21" i="6"/>
  <c r="AD41" i="6"/>
  <c r="BH41" i="6" s="1"/>
  <c r="R17" i="6"/>
  <c r="AV17" i="6" s="1"/>
  <c r="X21" i="6"/>
  <c r="AY20" i="6"/>
  <c r="AY16" i="6"/>
  <c r="U21" i="6"/>
  <c r="R15" i="6"/>
  <c r="AG15" i="6"/>
  <c r="BH16" i="6"/>
  <c r="AA43" i="6"/>
  <c r="R21" i="6"/>
  <c r="AJ21" i="6"/>
  <c r="L21" i="6"/>
  <c r="AY19" i="6"/>
  <c r="AY17" i="6"/>
  <c r="U15" i="6"/>
  <c r="BH20" i="6"/>
  <c r="BH17" i="6"/>
  <c r="AG21" i="6"/>
  <c r="BH19" i="6"/>
  <c r="X41" i="6"/>
  <c r="BB41" i="6" s="1"/>
  <c r="AJ23" i="6"/>
  <c r="BN23" i="6" s="1"/>
  <c r="X16" i="6"/>
  <c r="BB16" i="6" s="1"/>
  <c r="BH15" i="6"/>
  <c r="AJ41" i="6"/>
  <c r="BN41" i="6" s="1"/>
  <c r="R43" i="6"/>
  <c r="AM43" i="6"/>
  <c r="L40" i="6"/>
  <c r="AP40" i="6" s="1"/>
  <c r="BK12" i="6"/>
  <c r="AM15" i="6"/>
  <c r="AM13" i="6"/>
  <c r="BH18" i="6"/>
  <c r="R22" i="6"/>
  <c r="AA22" i="6"/>
  <c r="L22" i="6"/>
  <c r="AJ13" i="6"/>
  <c r="BZ13" i="6"/>
  <c r="L23" i="6"/>
  <c r="AP23" i="6" s="1"/>
  <c r="AG43" i="6"/>
  <c r="AD43" i="6"/>
  <c r="X40" i="6"/>
  <c r="BB40" i="6" s="1"/>
  <c r="BB18" i="6"/>
  <c r="BZ43" i="6"/>
  <c r="AJ43" i="6"/>
  <c r="U13" i="6"/>
  <c r="U22" i="6"/>
  <c r="AM22" i="6"/>
  <c r="X22" i="6"/>
  <c r="R13" i="6"/>
  <c r="BE13" i="6"/>
  <c r="L41" i="6"/>
  <c r="AP41" i="6" s="1"/>
  <c r="X23" i="6"/>
  <c r="BB23" i="6" s="1"/>
  <c r="O43" i="6"/>
  <c r="AJ40" i="6"/>
  <c r="BN40" i="6" s="1"/>
  <c r="AG22" i="6"/>
  <c r="O15" i="6"/>
  <c r="AG13" i="6"/>
  <c r="X43" i="6"/>
  <c r="L13" i="6"/>
  <c r="AD22" i="6"/>
  <c r="CA22" i="6"/>
  <c r="AJ22" i="6"/>
  <c r="X13" i="6"/>
  <c r="AD13" i="6"/>
  <c r="L43" i="6"/>
  <c r="AA15" i="6"/>
  <c r="O22" i="6"/>
  <c r="O13" i="6"/>
  <c r="CA13" i="6"/>
  <c r="BT20" i="6" l="1"/>
  <c r="BW20" i="6" s="1"/>
  <c r="BX20" i="6" s="1"/>
  <c r="BT40" i="6"/>
  <c r="BW40" i="6" s="1"/>
  <c r="BX40" i="6" s="1"/>
  <c r="BT41" i="6"/>
  <c r="BW41" i="6" s="1"/>
  <c r="BX41" i="6" s="1"/>
  <c r="BT14" i="6"/>
  <c r="BW14" i="6" s="1"/>
  <c r="BX14" i="6" s="1"/>
  <c r="BT12" i="6"/>
  <c r="BW12" i="6" s="1"/>
  <c r="BX12" i="6" s="1"/>
  <c r="BT19" i="6"/>
  <c r="BW19" i="6" s="1"/>
  <c r="BX19" i="6" s="1"/>
  <c r="BT23" i="6"/>
  <c r="BW23" i="6" s="1"/>
  <c r="BX23" i="6" s="1"/>
  <c r="BT18" i="6"/>
  <c r="BW18" i="6" s="1"/>
  <c r="BX18" i="6" s="1"/>
  <c r="BT16" i="6"/>
  <c r="BW16" i="6" s="1"/>
  <c r="BX16" i="6" s="1"/>
  <c r="L49" i="6"/>
  <c r="R48" i="6"/>
  <c r="R68" i="6" s="1"/>
  <c r="BN17" i="6"/>
  <c r="BT17" i="6" s="1"/>
  <c r="AJ47" i="6"/>
  <c r="AJ67" i="6" s="1"/>
  <c r="U47" i="6"/>
  <c r="AY47" i="6" s="1"/>
  <c r="AA48" i="6"/>
  <c r="BE48" i="6" s="1"/>
  <c r="AG47" i="6"/>
  <c r="AG67" i="6" s="1"/>
  <c r="AP47" i="6"/>
  <c r="AM48" i="6"/>
  <c r="AM68" i="6" s="1"/>
  <c r="BT48" i="6"/>
  <c r="X48" i="6"/>
  <c r="BB48" i="6" s="1"/>
  <c r="BT47" i="6"/>
  <c r="X47" i="6"/>
  <c r="X67" i="6" s="1"/>
  <c r="CA46" i="6"/>
  <c r="CA47" i="6" s="1"/>
  <c r="R47" i="6"/>
  <c r="R67" i="6" s="1"/>
  <c r="BH13" i="6"/>
  <c r="O47" i="6"/>
  <c r="O67" i="6" s="1"/>
  <c r="BK13" i="6"/>
  <c r="BQ22" i="6"/>
  <c r="AY13" i="6"/>
  <c r="I72" i="6"/>
  <c r="BH43" i="6"/>
  <c r="AP22" i="6"/>
  <c r="AD47" i="6"/>
  <c r="AS13" i="6"/>
  <c r="I67" i="6"/>
  <c r="AS15" i="6"/>
  <c r="BK22" i="6"/>
  <c r="BB22" i="6"/>
  <c r="AY22" i="6"/>
  <c r="AV22" i="6"/>
  <c r="BK21" i="6"/>
  <c r="AY15" i="6"/>
  <c r="AP21" i="6"/>
  <c r="AV21" i="6"/>
  <c r="AV15" i="6"/>
  <c r="AY21" i="6"/>
  <c r="I68" i="6"/>
  <c r="O48" i="6"/>
  <c r="O68" i="6" s="1"/>
  <c r="AS22" i="6"/>
  <c r="BE15" i="6"/>
  <c r="AP43" i="6"/>
  <c r="BB13" i="6"/>
  <c r="AS43" i="6"/>
  <c r="AV13" i="6"/>
  <c r="BZ46" i="6"/>
  <c r="BZ66" i="6" s="1"/>
  <c r="BK43" i="6"/>
  <c r="BN13" i="6"/>
  <c r="U48" i="6"/>
  <c r="AV43" i="6"/>
  <c r="BE43" i="6"/>
  <c r="BB21" i="6"/>
  <c r="AA47" i="6"/>
  <c r="AD48" i="6"/>
  <c r="BN22" i="6"/>
  <c r="BH22" i="6"/>
  <c r="AP13" i="6"/>
  <c r="BB43" i="6"/>
  <c r="AG48" i="6"/>
  <c r="BN43" i="6"/>
  <c r="AJ48" i="6"/>
  <c r="BE22" i="6"/>
  <c r="AM47" i="6"/>
  <c r="BQ13" i="6"/>
  <c r="BQ15" i="6"/>
  <c r="BQ43" i="6"/>
  <c r="BN21" i="6"/>
  <c r="BK15" i="6"/>
  <c r="BT15" i="6" l="1"/>
  <c r="BW15" i="6" s="1"/>
  <c r="BX15" i="6" s="1"/>
  <c r="BT22" i="6"/>
  <c r="BW22" i="6" s="1"/>
  <c r="BW17" i="6"/>
  <c r="BX17" i="6" s="1"/>
  <c r="BT13" i="6"/>
  <c r="BW13" i="6" s="1"/>
  <c r="BT43" i="6"/>
  <c r="BT21" i="6"/>
  <c r="BW21" i="6" s="1"/>
  <c r="R69" i="6"/>
  <c r="BN47" i="6"/>
  <c r="BK47" i="6"/>
  <c r="AA68" i="6"/>
  <c r="BQ48" i="6"/>
  <c r="BX48" i="6"/>
  <c r="U67" i="6"/>
  <c r="AG49" i="6"/>
  <c r="BK49" i="6" s="1"/>
  <c r="O49" i="6"/>
  <c r="AS49" i="6" s="1"/>
  <c r="AA49" i="6"/>
  <c r="BE49" i="6" s="1"/>
  <c r="O69" i="6"/>
  <c r="BX47" i="6"/>
  <c r="BB47" i="6"/>
  <c r="X68" i="6"/>
  <c r="X69" i="6" s="1"/>
  <c r="X49" i="6"/>
  <c r="BB49" i="6" s="1"/>
  <c r="AM67" i="6"/>
  <c r="AM69" i="6" s="1"/>
  <c r="BQ47" i="6"/>
  <c r="AM49" i="6"/>
  <c r="BQ49" i="6" s="1"/>
  <c r="AJ49" i="6"/>
  <c r="BN49" i="6" s="1"/>
  <c r="I69" i="6"/>
  <c r="AG68" i="6"/>
  <c r="AG69" i="6" s="1"/>
  <c r="BK48" i="6"/>
  <c r="BH47" i="6"/>
  <c r="AD67" i="6"/>
  <c r="CA66" i="6"/>
  <c r="CA67" i="6" s="1"/>
  <c r="AD68" i="6"/>
  <c r="BH48" i="6"/>
  <c r="AD49" i="6"/>
  <c r="BH49" i="6" s="1"/>
  <c r="R49" i="6"/>
  <c r="AV49" i="6" s="1"/>
  <c r="AP49" i="6"/>
  <c r="U49" i="6"/>
  <c r="AY49" i="6" s="1"/>
  <c r="BN48" i="6"/>
  <c r="AJ68" i="6"/>
  <c r="AJ69" i="6" s="1"/>
  <c r="AA67" i="6"/>
  <c r="BE47" i="6"/>
  <c r="U68" i="6"/>
  <c r="AY48" i="6"/>
  <c r="BW43" i="6"/>
  <c r="AP48" i="6"/>
  <c r="L68" i="6"/>
  <c r="BW49" i="6" l="1"/>
  <c r="BX49" i="6"/>
  <c r="U69" i="6"/>
  <c r="BW67" i="6"/>
  <c r="BX67" i="6" s="1"/>
  <c r="AD69" i="6"/>
  <c r="BW68" i="6"/>
  <c r="BX68" i="6" s="1"/>
  <c r="L69" i="6"/>
  <c r="I75" i="6" s="1"/>
  <c r="AA69" i="6"/>
  <c r="BX21" i="6"/>
  <c r="BX43" i="6"/>
  <c r="BX22" i="6"/>
  <c r="BX13" i="6"/>
  <c r="BW69" i="6" l="1"/>
  <c r="BX69" i="6" s="1"/>
  <c r="I73" i="6" l="1"/>
  <c r="H76" i="6" s="1"/>
  <c r="BT49" i="6"/>
</calcChain>
</file>

<file path=xl/sharedStrings.xml><?xml version="1.0" encoding="utf-8"?>
<sst xmlns="http://schemas.openxmlformats.org/spreadsheetml/2006/main" count="193" uniqueCount="102">
  <si>
    <t>Período de Execução:</t>
  </si>
  <si>
    <t>OBS:</t>
  </si>
  <si>
    <t>01</t>
  </si>
  <si>
    <t>N° MEDIÇÃO:</t>
  </si>
  <si>
    <t>DATA EMISSÃO:</t>
  </si>
  <si>
    <t xml:space="preserve">Objeto do contrato: </t>
  </si>
  <si>
    <t>Contratante:</t>
  </si>
  <si>
    <t>Contratada:</t>
  </si>
  <si>
    <t>Local da obra:</t>
  </si>
  <si>
    <t>BOLETIM DE MEDIÇÃO</t>
  </si>
  <si>
    <t>Eng° Responsável</t>
  </si>
  <si>
    <t>Nº do Contrato / O.S. :</t>
  </si>
  <si>
    <t>Data de Conclusão:</t>
  </si>
  <si>
    <t>Castrolanda Cooperativa Agroindustrial Ltda</t>
  </si>
  <si>
    <t>TOTAL EXECUTADO</t>
  </si>
  <si>
    <t>SALDO A PAGAR</t>
  </si>
  <si>
    <t>FATURAMENTO DIRETO</t>
  </si>
  <si>
    <t>VALOR CONTRATADO</t>
  </si>
  <si>
    <t>% EXECUTADO</t>
  </si>
  <si>
    <t>Nº NF</t>
  </si>
  <si>
    <t>CNPJ</t>
  </si>
  <si>
    <t>CREA</t>
  </si>
  <si>
    <t>Contrato</t>
  </si>
  <si>
    <t>Executado no Período</t>
  </si>
  <si>
    <t>Total Realizado</t>
  </si>
  <si>
    <t>Saldo Contrato</t>
  </si>
  <si>
    <t>ITENS</t>
  </si>
  <si>
    <t>DESCRIÇÃO  DOS  SERVIÇOS</t>
  </si>
  <si>
    <t>UNID.</t>
  </si>
  <si>
    <t>QUANT.</t>
  </si>
  <si>
    <t>Mão de Obra</t>
  </si>
  <si>
    <t>Materiais</t>
  </si>
  <si>
    <t>TOTAL                                                         ( R$ )</t>
  </si>
  <si>
    <t>Valores à receber 1ª parcela</t>
  </si>
  <si>
    <t>Valores à receber 2ª parcela</t>
  </si>
  <si>
    <t>Valores à receber 3ª parcela</t>
  </si>
  <si>
    <t>Valores à receber 4ª parcela</t>
  </si>
  <si>
    <t>Valores à receber 5ª parcela</t>
  </si>
  <si>
    <t>Valores à receber 6ª parcela</t>
  </si>
  <si>
    <t>Valores à receber 7ª parcela</t>
  </si>
  <si>
    <t>Valores à receber 8ª parcela</t>
  </si>
  <si>
    <t>Valores à receber 9ª parcela</t>
  </si>
  <si>
    <t>Valores à receber 10ª parcela</t>
  </si>
  <si>
    <t>% 1ª Parcela</t>
  </si>
  <si>
    <t>% 2ª Parcela</t>
  </si>
  <si>
    <t>% 3ª Parcela</t>
  </si>
  <si>
    <t>% 4ª Parcela</t>
  </si>
  <si>
    <t>% 5ª Parcela</t>
  </si>
  <si>
    <t>% 6ª Parcela</t>
  </si>
  <si>
    <t>% 7ª Parcela</t>
  </si>
  <si>
    <t>% 8ª Parcela</t>
  </si>
  <si>
    <t>% 9ª Parcela</t>
  </si>
  <si>
    <t>% 10ª Parcela</t>
  </si>
  <si>
    <t>% Acumulado</t>
  </si>
  <si>
    <t>Valores Acumulados</t>
  </si>
  <si>
    <t>Saldo</t>
  </si>
  <si>
    <t xml:space="preserve">UNITÁRIO      </t>
  </si>
  <si>
    <t xml:space="preserve">TOTAL                      </t>
  </si>
  <si>
    <t xml:space="preserve">UNITÁRIO             </t>
  </si>
  <si>
    <t xml:space="preserve">TOTAL                           </t>
  </si>
  <si>
    <t>Mão-de-obra</t>
  </si>
  <si>
    <t>Material</t>
  </si>
  <si>
    <t>Total</t>
  </si>
  <si>
    <t xml:space="preserve"> % MO</t>
  </si>
  <si>
    <t xml:space="preserve"> % Mat</t>
  </si>
  <si>
    <t xml:space="preserve"> % Total</t>
  </si>
  <si>
    <t>TOTAL MEDIÇÃO</t>
  </si>
  <si>
    <t>TOTAL MÃO-DE-OBRA</t>
  </si>
  <si>
    <t>TOTAL MATERIAL</t>
  </si>
  <si>
    <t xml:space="preserve">TOTAL  GERAL </t>
  </si>
  <si>
    <t xml:space="preserve">DESCONTO FATURAMENTO DIRETO DE MATERIAIS </t>
  </si>
  <si>
    <t>Fornecedor / Empresa</t>
  </si>
  <si>
    <t xml:space="preserve">Descrição </t>
  </si>
  <si>
    <t>DESCONTO FATURAMENTO DIRETO DE SERVIÇOS</t>
  </si>
  <si>
    <t>RESUMO CONTRATO</t>
  </si>
  <si>
    <t>_______________________________________</t>
  </si>
  <si>
    <t>________________________________________</t>
  </si>
  <si>
    <t>CONTROLE FATURAMENTO DIRETO</t>
  </si>
  <si>
    <t>Valor a faturar direto</t>
  </si>
  <si>
    <t>Rotesma Artefatos de Cimento LTDA</t>
  </si>
  <si>
    <t>Cecrisa S/A - Unidade Portinari</t>
  </si>
  <si>
    <t>Ceraça – Cooperativa de Infra-estrutura e Desenvolvimento Vale do Araçá</t>
  </si>
  <si>
    <t xml:space="preserve">Ceramfix Ind. Com. de Argamassas e Rejuntes LTDA </t>
  </si>
  <si>
    <t>Gail Guarulhos Indústria e Comércio Ltda</t>
  </si>
  <si>
    <t>Isoeste Ind e Com de Isolantes Térmicos Ltda</t>
  </si>
  <si>
    <t>Polipiso do Brail Ltda</t>
  </si>
  <si>
    <t>Valor total do material</t>
  </si>
  <si>
    <t>Valor material Ribeiro e Araujo</t>
  </si>
  <si>
    <t>Inserir logo da empresa</t>
  </si>
  <si>
    <r>
      <rPr>
        <b/>
        <i/>
        <sz val="11"/>
        <rFont val="Calibri"/>
        <family val="2"/>
      </rPr>
      <t>Nº Cadastro:</t>
    </r>
    <r>
      <rPr>
        <b/>
        <sz val="11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XXXXXXXXXX</t>
    </r>
  </si>
  <si>
    <t>CASTROLANDA</t>
  </si>
  <si>
    <t>XXXXXXXXXXXXXXXXXX</t>
  </si>
  <si>
    <r>
      <rPr>
        <b/>
        <i/>
        <sz val="11"/>
        <rFont val="Calibri"/>
        <family val="2"/>
      </rPr>
      <t>Data do Contrato:</t>
    </r>
    <r>
      <rPr>
        <sz val="11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XX/XX/20XX</t>
    </r>
  </si>
  <si>
    <t>XX/XX/20XX</t>
  </si>
  <si>
    <t>XXXXXXXXXXXXXXXXXXXXXXXXXXXXX</t>
  </si>
  <si>
    <t>XXXXXXXXXXXXXX</t>
  </si>
  <si>
    <t>xxxxx-20xx</t>
  </si>
  <si>
    <t>VALOR EMISSÃO DE NOTA FISCAL</t>
  </si>
  <si>
    <t>Engº Responsável da contratante</t>
  </si>
  <si>
    <t>Engº Responsável Castrolanda</t>
  </si>
  <si>
    <t>Construtora xxxxxxxxxxx Ltda</t>
  </si>
  <si>
    <t>CREA-XX XXX.XXX /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</si>
</sst>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_);\(0.00\)"/>
    <numFmt numFmtId="165" formatCode="[$-416]mmmm\-yy;@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</font>
    <font>
      <b/>
      <sz val="12"/>
      <name val="Calibri"/>
      <family val="2"/>
      <scheme val="minor"/>
    </font>
    <font>
      <b/>
      <sz val="2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</font>
    <font>
      <b/>
      <sz val="11"/>
      <color indexed="30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0" tint="-0.34998626667073579"/>
        <bgColor indexed="44"/>
      </patternFill>
    </fill>
    <fill>
      <patternFill patternType="mediumGray">
        <fgColor theme="0"/>
        <bgColor theme="0" tint="-0.249977111117893"/>
      </patternFill>
    </fill>
    <fill>
      <patternFill patternType="mediumGray">
        <fgColor theme="0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3" borderId="0"/>
    <xf numFmtId="0" fontId="1" fillId="2" borderId="0"/>
    <xf numFmtId="9" fontId="3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416">
    <xf numFmtId="0" fontId="0" fillId="0" borderId="0" xfId="0"/>
    <xf numFmtId="0" fontId="8" fillId="0" borderId="0" xfId="5" applyFont="1" applyFill="1" applyBorder="1" applyAlignment="1">
      <alignment vertical="top" wrapText="1"/>
    </xf>
    <xf numFmtId="164" fontId="10" fillId="0" borderId="0" xfId="5" applyNumberFormat="1" applyFont="1" applyFill="1" applyBorder="1" applyAlignment="1">
      <alignment vertical="top" wrapText="1"/>
    </xf>
    <xf numFmtId="9" fontId="10" fillId="0" borderId="0" xfId="6" applyFont="1" applyFill="1" applyBorder="1" applyAlignment="1">
      <alignment vertical="top" wrapText="1"/>
    </xf>
    <xf numFmtId="0" fontId="9" fillId="0" borderId="0" xfId="5" applyAlignment="1">
      <alignment vertical="top" wrapText="1"/>
    </xf>
    <xf numFmtId="164" fontId="10" fillId="0" borderId="46" xfId="5" applyNumberFormat="1" applyFont="1" applyFill="1" applyBorder="1" applyAlignment="1">
      <alignment vertical="center" wrapText="1"/>
    </xf>
    <xf numFmtId="0" fontId="9" fillId="0" borderId="12" xfId="5" applyBorder="1" applyAlignment="1">
      <alignment vertical="center"/>
    </xf>
    <xf numFmtId="0" fontId="8" fillId="0" borderId="12" xfId="5" applyFont="1" applyFill="1" applyBorder="1" applyAlignment="1">
      <alignment vertical="center" wrapText="1"/>
    </xf>
    <xf numFmtId="0" fontId="17" fillId="0" borderId="25" xfId="5" applyFont="1" applyFill="1" applyBorder="1" applyAlignment="1">
      <alignment vertical="center" wrapText="1"/>
    </xf>
    <xf numFmtId="0" fontId="8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vertical="center" wrapText="1"/>
    </xf>
    <xf numFmtId="164" fontId="20" fillId="0" borderId="0" xfId="5" applyNumberFormat="1" applyFont="1" applyFill="1" applyBorder="1" applyAlignment="1">
      <alignment vertical="top" wrapText="1"/>
    </xf>
    <xf numFmtId="164" fontId="20" fillId="0" borderId="0" xfId="5" applyNumberFormat="1" applyFont="1" applyFill="1" applyBorder="1" applyAlignment="1">
      <alignment vertical="center" wrapText="1"/>
    </xf>
    <xf numFmtId="164" fontId="10" fillId="4" borderId="52" xfId="5" applyNumberFormat="1" applyFont="1" applyFill="1" applyBorder="1" applyAlignment="1">
      <alignment horizontal="center" vertical="center" wrapText="1"/>
    </xf>
    <xf numFmtId="0" fontId="9" fillId="0" borderId="0" xfId="5" applyFill="1" applyAlignment="1">
      <alignment vertical="top" wrapText="1"/>
    </xf>
    <xf numFmtId="0" fontId="21" fillId="5" borderId="60" xfId="5" applyFont="1" applyFill="1" applyBorder="1" applyAlignment="1">
      <alignment horizontal="center" vertical="center" wrapText="1"/>
    </xf>
    <xf numFmtId="0" fontId="21" fillId="5" borderId="61" xfId="5" applyFont="1" applyFill="1" applyBorder="1" applyAlignment="1">
      <alignment horizontal="center" vertical="center" wrapText="1"/>
    </xf>
    <xf numFmtId="0" fontId="21" fillId="5" borderId="62" xfId="5" applyFont="1" applyFill="1" applyBorder="1" applyAlignment="1">
      <alignment horizontal="center" vertical="center" wrapText="1"/>
    </xf>
    <xf numFmtId="4" fontId="25" fillId="0" borderId="15" xfId="5" applyNumberFormat="1" applyFont="1" applyFill="1" applyBorder="1" applyAlignment="1">
      <alignment horizontal="right" vertical="center" wrapText="1"/>
    </xf>
    <xf numFmtId="4" fontId="25" fillId="0" borderId="16" xfId="5" applyNumberFormat="1" applyFont="1" applyFill="1" applyBorder="1" applyAlignment="1">
      <alignment horizontal="right" vertical="center" wrapText="1"/>
    </xf>
    <xf numFmtId="4" fontId="25" fillId="0" borderId="17" xfId="5" applyNumberFormat="1" applyFont="1" applyFill="1" applyBorder="1" applyAlignment="1">
      <alignment horizontal="right" vertical="center" wrapText="1"/>
    </xf>
    <xf numFmtId="9" fontId="25" fillId="0" borderId="17" xfId="6" applyFont="1" applyFill="1" applyBorder="1" applyAlignment="1">
      <alignment horizontal="right" vertical="center" wrapText="1"/>
    </xf>
    <xf numFmtId="9" fontId="25" fillId="0" borderId="15" xfId="6" applyFont="1" applyFill="1" applyBorder="1" applyAlignment="1">
      <alignment horizontal="right" vertical="center" wrapText="1"/>
    </xf>
    <xf numFmtId="9" fontId="25" fillId="0" borderId="16" xfId="6" applyFont="1" applyFill="1" applyBorder="1" applyAlignment="1">
      <alignment horizontal="right" vertical="center" wrapText="1"/>
    </xf>
    <xf numFmtId="4" fontId="25" fillId="0" borderId="40" xfId="5" applyNumberFormat="1" applyFont="1" applyFill="1" applyBorder="1" applyAlignment="1">
      <alignment horizontal="right" vertical="center" wrapText="1"/>
    </xf>
    <xf numFmtId="4" fontId="9" fillId="0" borderId="0" xfId="5" applyNumberFormat="1" applyAlignment="1">
      <alignment vertical="top" wrapText="1"/>
    </xf>
    <xf numFmtId="9" fontId="23" fillId="0" borderId="6" xfId="6" applyFont="1" applyFill="1" applyBorder="1" applyAlignment="1">
      <alignment horizontal="right" vertical="center" wrapText="1"/>
    </xf>
    <xf numFmtId="9" fontId="23" fillId="0" borderId="0" xfId="6" applyFont="1" applyFill="1" applyBorder="1" applyAlignment="1">
      <alignment horizontal="right" vertical="center" wrapText="1"/>
    </xf>
    <xf numFmtId="0" fontId="23" fillId="0" borderId="6" xfId="5" applyFont="1" applyFill="1" applyBorder="1" applyAlignment="1">
      <alignment horizontal="center" vertical="center" wrapText="1"/>
    </xf>
    <xf numFmtId="0" fontId="25" fillId="0" borderId="0" xfId="5" applyFont="1" applyBorder="1" applyAlignment="1">
      <alignment horizontal="justify" vertical="center" wrapText="1"/>
    </xf>
    <xf numFmtId="4" fontId="25" fillId="0" borderId="6" xfId="5" applyNumberFormat="1" applyFont="1" applyFill="1" applyBorder="1" applyAlignment="1">
      <alignment horizontal="right" vertical="center" wrapText="1"/>
    </xf>
    <xf numFmtId="4" fontId="25" fillId="0" borderId="0" xfId="5" applyNumberFormat="1" applyFont="1" applyFill="1" applyBorder="1" applyAlignment="1">
      <alignment horizontal="right" vertical="center" wrapText="1"/>
    </xf>
    <xf numFmtId="4" fontId="25" fillId="0" borderId="7" xfId="5" applyNumberFormat="1" applyFont="1" applyFill="1" applyBorder="1" applyAlignment="1">
      <alignment horizontal="right" vertical="center" wrapText="1"/>
    </xf>
    <xf numFmtId="9" fontId="25" fillId="0" borderId="7" xfId="6" applyFont="1" applyFill="1" applyBorder="1" applyAlignment="1">
      <alignment horizontal="right" vertical="center" wrapText="1"/>
    </xf>
    <xf numFmtId="9" fontId="25" fillId="0" borderId="6" xfId="6" applyFont="1" applyFill="1" applyBorder="1" applyAlignment="1">
      <alignment horizontal="right" vertical="center" wrapText="1"/>
    </xf>
    <xf numFmtId="9" fontId="25" fillId="0" borderId="0" xfId="6" applyFont="1" applyFill="1" applyBorder="1" applyAlignment="1">
      <alignment horizontal="right" vertical="center" wrapText="1"/>
    </xf>
    <xf numFmtId="4" fontId="25" fillId="0" borderId="64" xfId="5" applyNumberFormat="1" applyFont="1" applyFill="1" applyBorder="1" applyAlignment="1" applyProtection="1">
      <alignment horizontal="center" vertical="center" wrapText="1"/>
      <protection hidden="1"/>
    </xf>
    <xf numFmtId="4" fontId="25" fillId="0" borderId="65" xfId="5" applyNumberFormat="1" applyFont="1" applyFill="1" applyBorder="1" applyAlignment="1">
      <alignment vertical="center" wrapText="1"/>
    </xf>
    <xf numFmtId="4" fontId="25" fillId="0" borderId="66" xfId="5" applyNumberFormat="1" applyFont="1" applyFill="1" applyBorder="1" applyAlignment="1">
      <alignment horizontal="right" vertical="center" wrapText="1"/>
    </xf>
    <xf numFmtId="0" fontId="10" fillId="5" borderId="38" xfId="5" applyFont="1" applyFill="1" applyBorder="1" applyAlignment="1">
      <alignment vertical="top" wrapText="1"/>
    </xf>
    <xf numFmtId="0" fontId="10" fillId="5" borderId="12" xfId="5" applyFont="1" applyFill="1" applyBorder="1" applyAlignment="1">
      <alignment vertical="top" wrapText="1"/>
    </xf>
    <xf numFmtId="0" fontId="10" fillId="5" borderId="13" xfId="5" applyFont="1" applyFill="1" applyBorder="1" applyAlignment="1">
      <alignment vertical="top" wrapText="1"/>
    </xf>
    <xf numFmtId="167" fontId="10" fillId="5" borderId="13" xfId="5" applyNumberFormat="1" applyFont="1" applyFill="1" applyBorder="1" applyAlignment="1">
      <alignment vertical="top" wrapText="1"/>
    </xf>
    <xf numFmtId="167" fontId="24" fillId="0" borderId="0" xfId="9" applyFont="1" applyFill="1" applyBorder="1" applyAlignment="1">
      <alignment vertical="center" wrapText="1"/>
    </xf>
    <xf numFmtId="9" fontId="24" fillId="0" borderId="0" xfId="6" applyFont="1" applyFill="1" applyBorder="1" applyAlignment="1">
      <alignment vertical="center" wrapText="1"/>
    </xf>
    <xf numFmtId="9" fontId="8" fillId="0" borderId="67" xfId="6" applyFont="1" applyFill="1" applyBorder="1" applyAlignment="1">
      <alignment horizontal="left" vertical="center" wrapText="1"/>
    </xf>
    <xf numFmtId="0" fontId="22" fillId="0" borderId="68" xfId="5" applyFont="1" applyFill="1" applyBorder="1" applyAlignment="1">
      <alignment horizontal="center" vertical="center" wrapText="1"/>
    </xf>
    <xf numFmtId="0" fontId="23" fillId="0" borderId="2" xfId="5" applyFont="1" applyFill="1" applyBorder="1" applyAlignment="1">
      <alignment vertical="center" wrapText="1"/>
    </xf>
    <xf numFmtId="0" fontId="23" fillId="0" borderId="68" xfId="5" applyFont="1" applyFill="1" applyBorder="1" applyAlignment="1">
      <alignment horizontal="center" vertical="center" wrapText="1"/>
    </xf>
    <xf numFmtId="4" fontId="23" fillId="0" borderId="12" xfId="5" applyNumberFormat="1" applyFont="1" applyFill="1" applyBorder="1" applyAlignment="1">
      <alignment vertical="center" wrapText="1"/>
    </xf>
    <xf numFmtId="4" fontId="23" fillId="0" borderId="13" xfId="5" applyNumberFormat="1" applyFont="1" applyFill="1" applyBorder="1" applyAlignment="1">
      <alignment horizontal="right" vertical="center" wrapText="1"/>
    </xf>
    <xf numFmtId="4" fontId="23" fillId="0" borderId="38" xfId="5" applyNumberFormat="1" applyFont="1" applyFill="1" applyBorder="1" applyAlignment="1">
      <alignment horizontal="right" vertical="center" wrapText="1"/>
    </xf>
    <xf numFmtId="4" fontId="23" fillId="0" borderId="12" xfId="5" applyNumberFormat="1" applyFont="1" applyFill="1" applyBorder="1" applyAlignment="1">
      <alignment horizontal="right" vertical="center" wrapText="1"/>
    </xf>
    <xf numFmtId="9" fontId="23" fillId="0" borderId="38" xfId="6" applyFont="1" applyFill="1" applyBorder="1" applyAlignment="1">
      <alignment horizontal="right" vertical="center" wrapText="1"/>
    </xf>
    <xf numFmtId="9" fontId="23" fillId="0" borderId="12" xfId="6" applyFont="1" applyFill="1" applyBorder="1" applyAlignment="1">
      <alignment horizontal="right" vertical="center" wrapText="1"/>
    </xf>
    <xf numFmtId="9" fontId="23" fillId="0" borderId="13" xfId="6" applyFont="1" applyFill="1" applyBorder="1" applyAlignment="1">
      <alignment horizontal="right" vertical="center" wrapText="1"/>
    </xf>
    <xf numFmtId="167" fontId="24" fillId="6" borderId="69" xfId="9" applyFont="1" applyFill="1" applyBorder="1" applyAlignment="1">
      <alignment vertical="center" wrapText="1"/>
    </xf>
    <xf numFmtId="167" fontId="24" fillId="6" borderId="38" xfId="9" applyFont="1" applyFill="1" applyBorder="1" applyAlignment="1">
      <alignment vertical="center" wrapText="1"/>
    </xf>
    <xf numFmtId="167" fontId="24" fillId="6" borderId="12" xfId="9" applyFont="1" applyFill="1" applyBorder="1" applyAlignment="1">
      <alignment vertical="center" wrapText="1"/>
    </xf>
    <xf numFmtId="167" fontId="24" fillId="6" borderId="13" xfId="9" applyFont="1" applyFill="1" applyBorder="1" applyAlignment="1">
      <alignment vertical="center" wrapText="1"/>
    </xf>
    <xf numFmtId="9" fontId="24" fillId="6" borderId="38" xfId="6" applyFont="1" applyFill="1" applyBorder="1" applyAlignment="1">
      <alignment vertical="center" wrapText="1"/>
    </xf>
    <xf numFmtId="9" fontId="24" fillId="6" borderId="12" xfId="6" applyFont="1" applyFill="1" applyBorder="1" applyAlignment="1">
      <alignment vertical="center" wrapText="1"/>
    </xf>
    <xf numFmtId="9" fontId="24" fillId="6" borderId="13" xfId="6" applyFont="1" applyFill="1" applyBorder="1" applyAlignment="1">
      <alignment vertical="center" wrapText="1"/>
    </xf>
    <xf numFmtId="167" fontId="9" fillId="0" borderId="0" xfId="5" applyNumberFormat="1" applyAlignment="1">
      <alignment vertical="top" wrapText="1"/>
    </xf>
    <xf numFmtId="167" fontId="24" fillId="6" borderId="62" xfId="9" applyFont="1" applyFill="1" applyBorder="1" applyAlignment="1">
      <alignment vertical="center" wrapText="1"/>
    </xf>
    <xf numFmtId="167" fontId="24" fillId="6" borderId="24" xfId="9" applyFont="1" applyFill="1" applyBorder="1" applyAlignment="1">
      <alignment vertical="center" wrapText="1"/>
    </xf>
    <xf numFmtId="167" fontId="24" fillId="6" borderId="25" xfId="9" applyFont="1" applyFill="1" applyBorder="1" applyAlignment="1">
      <alignment vertical="center" wrapText="1"/>
    </xf>
    <xf numFmtId="167" fontId="24" fillId="6" borderId="27" xfId="9" applyFont="1" applyFill="1" applyBorder="1" applyAlignment="1">
      <alignment vertical="center" wrapText="1"/>
    </xf>
    <xf numFmtId="9" fontId="24" fillId="6" borderId="24" xfId="6" applyFont="1" applyFill="1" applyBorder="1" applyAlignment="1">
      <alignment vertical="center" wrapText="1"/>
    </xf>
    <xf numFmtId="9" fontId="24" fillId="6" borderId="25" xfId="6" applyFont="1" applyFill="1" applyBorder="1" applyAlignment="1">
      <alignment vertical="center" wrapText="1"/>
    </xf>
    <xf numFmtId="9" fontId="24" fillId="6" borderId="27" xfId="6" applyFont="1" applyFill="1" applyBorder="1" applyAlignment="1">
      <alignment vertical="center" wrapText="1"/>
    </xf>
    <xf numFmtId="0" fontId="29" fillId="0" borderId="0" xfId="5" applyFont="1" applyAlignment="1">
      <alignment vertical="top" wrapText="1"/>
    </xf>
    <xf numFmtId="167" fontId="29" fillId="0" borderId="0" xfId="5" applyNumberFormat="1" applyFont="1" applyAlignment="1">
      <alignment vertical="top" wrapText="1"/>
    </xf>
    <xf numFmtId="0" fontId="24" fillId="0" borderId="4" xfId="5" applyFont="1" applyBorder="1"/>
    <xf numFmtId="0" fontId="24" fillId="0" borderId="4" xfId="5" applyFont="1" applyFill="1" applyBorder="1" applyAlignment="1">
      <alignment vertical="center" wrapText="1"/>
    </xf>
    <xf numFmtId="0" fontId="24" fillId="0" borderId="4" xfId="5" applyFont="1" applyFill="1" applyBorder="1" applyAlignment="1">
      <alignment horizontal="center" vertical="center" wrapText="1"/>
    </xf>
    <xf numFmtId="0" fontId="24" fillId="0" borderId="4" xfId="5" applyFont="1" applyFill="1" applyBorder="1"/>
    <xf numFmtId="167" fontId="24" fillId="0" borderId="4" xfId="5" applyNumberFormat="1" applyFont="1" applyFill="1" applyBorder="1" applyAlignment="1">
      <alignment vertical="center" wrapText="1"/>
    </xf>
    <xf numFmtId="167" fontId="24" fillId="0" borderId="4" xfId="9" applyFont="1" applyFill="1" applyBorder="1" applyAlignment="1">
      <alignment vertical="center" wrapText="1"/>
    </xf>
    <xf numFmtId="9" fontId="24" fillId="0" borderId="4" xfId="6" applyFont="1" applyFill="1" applyBorder="1" applyAlignment="1">
      <alignment vertical="center" wrapText="1"/>
    </xf>
    <xf numFmtId="9" fontId="8" fillId="0" borderId="4" xfId="6" applyFont="1" applyFill="1" applyBorder="1" applyAlignment="1">
      <alignment vertical="center" wrapText="1"/>
    </xf>
    <xf numFmtId="9" fontId="23" fillId="0" borderId="28" xfId="6" applyFont="1" applyFill="1" applyBorder="1" applyAlignment="1">
      <alignment vertical="top" wrapText="1"/>
    </xf>
    <xf numFmtId="167" fontId="24" fillId="6" borderId="49" xfId="9" applyFont="1" applyFill="1" applyBorder="1" applyAlignment="1">
      <alignment vertical="center" wrapText="1"/>
    </xf>
    <xf numFmtId="0" fontId="10" fillId="6" borderId="45" xfId="5" applyFont="1" applyFill="1" applyBorder="1" applyAlignment="1">
      <alignment vertical="top" wrapText="1"/>
    </xf>
    <xf numFmtId="0" fontId="10" fillId="6" borderId="46" xfId="5" applyFont="1" applyFill="1" applyBorder="1" applyAlignment="1">
      <alignment vertical="top" wrapText="1"/>
    </xf>
    <xf numFmtId="0" fontId="10" fillId="6" borderId="49" xfId="5" applyFont="1" applyFill="1" applyBorder="1" applyAlignment="1">
      <alignment vertical="top" wrapText="1"/>
    </xf>
    <xf numFmtId="0" fontId="24" fillId="5" borderId="13" xfId="5" applyFont="1" applyFill="1" applyBorder="1" applyAlignment="1">
      <alignment vertical="center" wrapText="1"/>
    </xf>
    <xf numFmtId="167" fontId="24" fillId="5" borderId="13" xfId="9" applyFont="1" applyFill="1" applyBorder="1" applyAlignment="1">
      <alignment vertical="center" wrapText="1"/>
    </xf>
    <xf numFmtId="0" fontId="7" fillId="0" borderId="0" xfId="5" applyFont="1" applyAlignment="1">
      <alignment vertical="center" wrapText="1"/>
    </xf>
    <xf numFmtId="9" fontId="24" fillId="0" borderId="0" xfId="6" applyFont="1" applyFill="1" applyBorder="1" applyAlignment="1">
      <alignment horizontal="left" vertical="center" wrapText="1"/>
    </xf>
    <xf numFmtId="0" fontId="10" fillId="7" borderId="21" xfId="5" applyFont="1" applyFill="1" applyBorder="1" applyAlignment="1">
      <alignment vertical="top" wrapText="1"/>
    </xf>
    <xf numFmtId="0" fontId="10" fillId="7" borderId="22" xfId="5" applyFont="1" applyFill="1" applyBorder="1" applyAlignment="1">
      <alignment vertical="top" wrapText="1"/>
    </xf>
    <xf numFmtId="167" fontId="24" fillId="7" borderId="23" xfId="9" applyFont="1" applyFill="1" applyBorder="1" applyAlignment="1">
      <alignment vertical="center" wrapText="1"/>
    </xf>
    <xf numFmtId="0" fontId="10" fillId="7" borderId="70" xfId="5" applyFont="1" applyFill="1" applyBorder="1" applyAlignment="1">
      <alignment vertical="top" wrapText="1"/>
    </xf>
    <xf numFmtId="0" fontId="10" fillId="7" borderId="71" xfId="5" applyFont="1" applyFill="1" applyBorder="1" applyAlignment="1">
      <alignment vertical="top" wrapText="1"/>
    </xf>
    <xf numFmtId="0" fontId="10" fillId="7" borderId="72" xfId="5" applyFont="1" applyFill="1" applyBorder="1" applyAlignment="1">
      <alignment vertical="top" wrapText="1"/>
    </xf>
    <xf numFmtId="167" fontId="24" fillId="7" borderId="72" xfId="9" applyFont="1" applyFill="1" applyBorder="1" applyAlignment="1">
      <alignment vertical="center" wrapText="1"/>
    </xf>
    <xf numFmtId="0" fontId="10" fillId="7" borderId="15" xfId="5" applyFont="1" applyFill="1" applyBorder="1" applyAlignment="1">
      <alignment vertical="top" wrapText="1"/>
    </xf>
    <xf numFmtId="0" fontId="10" fillId="7" borderId="16" xfId="5" applyFont="1" applyFill="1" applyBorder="1" applyAlignment="1">
      <alignment vertical="top" wrapText="1"/>
    </xf>
    <xf numFmtId="167" fontId="24" fillId="7" borderId="17" xfId="9" applyFont="1" applyFill="1" applyBorder="1" applyAlignment="1">
      <alignment vertical="center" wrapText="1"/>
    </xf>
    <xf numFmtId="0" fontId="10" fillId="7" borderId="41" xfId="5" applyFont="1" applyFill="1" applyBorder="1" applyAlignment="1">
      <alignment vertical="top" wrapText="1"/>
    </xf>
    <xf numFmtId="0" fontId="10" fillId="7" borderId="39" xfId="5" applyFont="1" applyFill="1" applyBorder="1" applyAlignment="1">
      <alignment vertical="top" wrapText="1"/>
    </xf>
    <xf numFmtId="0" fontId="10" fillId="7" borderId="40" xfId="5" applyFont="1" applyFill="1" applyBorder="1" applyAlignment="1">
      <alignment vertical="top" wrapText="1"/>
    </xf>
    <xf numFmtId="167" fontId="24" fillId="7" borderId="40" xfId="9" applyFont="1" applyFill="1" applyBorder="1" applyAlignment="1">
      <alignment vertical="center" wrapText="1"/>
    </xf>
    <xf numFmtId="0" fontId="8" fillId="0" borderId="6" xfId="5" applyFont="1" applyBorder="1"/>
    <xf numFmtId="0" fontId="8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/>
    <xf numFmtId="0" fontId="8" fillId="0" borderId="7" xfId="5" applyFont="1" applyBorder="1"/>
    <xf numFmtId="0" fontId="8" fillId="0" borderId="6" xfId="5" applyFont="1" applyFill="1" applyBorder="1" applyAlignment="1">
      <alignment vertical="center" wrapText="1"/>
    </xf>
    <xf numFmtId="167" fontId="8" fillId="0" borderId="0" xfId="9" applyFont="1" applyFill="1" applyBorder="1" applyAlignment="1">
      <alignment vertical="center" wrapText="1"/>
    </xf>
    <xf numFmtId="167" fontId="8" fillId="0" borderId="7" xfId="9" applyFont="1" applyFill="1" applyBorder="1" applyAlignment="1">
      <alignment vertical="center" wrapText="1"/>
    </xf>
    <xf numFmtId="9" fontId="8" fillId="0" borderId="6" xfId="6" applyFont="1" applyFill="1" applyBorder="1" applyAlignment="1">
      <alignment vertical="center" wrapText="1"/>
    </xf>
    <xf numFmtId="9" fontId="8" fillId="0" borderId="0" xfId="6" applyFont="1" applyFill="1" applyBorder="1" applyAlignment="1">
      <alignment vertical="center" wrapText="1"/>
    </xf>
    <xf numFmtId="9" fontId="8" fillId="0" borderId="7" xfId="6" applyFont="1" applyFill="1" applyBorder="1" applyAlignment="1">
      <alignment vertical="center" wrapText="1"/>
    </xf>
    <xf numFmtId="0" fontId="30" fillId="0" borderId="0" xfId="5" applyFont="1" applyAlignment="1">
      <alignment vertical="top" wrapText="1"/>
    </xf>
    <xf numFmtId="0" fontId="10" fillId="6" borderId="38" xfId="5" applyFont="1" applyFill="1" applyBorder="1" applyAlignment="1">
      <alignment vertical="top" wrapText="1"/>
    </xf>
    <xf numFmtId="0" fontId="10" fillId="6" borderId="12" xfId="5" applyFont="1" applyFill="1" applyBorder="1" applyAlignment="1">
      <alignment vertical="top" wrapText="1"/>
    </xf>
    <xf numFmtId="0" fontId="10" fillId="6" borderId="13" xfId="5" applyFont="1" applyFill="1" applyBorder="1" applyAlignment="1">
      <alignment vertical="top" wrapText="1"/>
    </xf>
    <xf numFmtId="0" fontId="10" fillId="7" borderId="73" xfId="5" applyFont="1" applyFill="1" applyBorder="1" applyAlignment="1">
      <alignment vertical="top" wrapText="1"/>
    </xf>
    <xf numFmtId="0" fontId="10" fillId="7" borderId="74" xfId="5" applyFont="1" applyFill="1" applyBorder="1" applyAlignment="1">
      <alignment vertical="top" wrapText="1"/>
    </xf>
    <xf numFmtId="167" fontId="24" fillId="7" borderId="75" xfId="9" applyFont="1" applyFill="1" applyBorder="1" applyAlignment="1">
      <alignment vertical="center" wrapText="1"/>
    </xf>
    <xf numFmtId="0" fontId="10" fillId="7" borderId="76" xfId="5" applyFont="1" applyFill="1" applyBorder="1" applyAlignment="1">
      <alignment vertical="top" wrapText="1"/>
    </xf>
    <xf numFmtId="0" fontId="10" fillId="7" borderId="77" xfId="5" applyFont="1" applyFill="1" applyBorder="1" applyAlignment="1">
      <alignment vertical="top" wrapText="1"/>
    </xf>
    <xf numFmtId="0" fontId="10" fillId="7" borderId="78" xfId="5" applyFont="1" applyFill="1" applyBorder="1" applyAlignment="1">
      <alignment vertical="top" wrapText="1"/>
    </xf>
    <xf numFmtId="167" fontId="24" fillId="7" borderId="78" xfId="9" applyFont="1" applyFill="1" applyBorder="1" applyAlignment="1">
      <alignment vertical="center" wrapText="1"/>
    </xf>
    <xf numFmtId="0" fontId="10" fillId="7" borderId="18" xfId="5" applyFont="1" applyFill="1" applyBorder="1" applyAlignment="1">
      <alignment vertical="top" wrapText="1"/>
    </xf>
    <xf numFmtId="0" fontId="10" fillId="7" borderId="19" xfId="5" applyFont="1" applyFill="1" applyBorder="1" applyAlignment="1">
      <alignment vertical="top" wrapText="1"/>
    </xf>
    <xf numFmtId="167" fontId="24" fillId="7" borderId="20" xfId="9" applyFont="1" applyFill="1" applyBorder="1" applyAlignment="1">
      <alignment vertical="center" wrapText="1"/>
    </xf>
    <xf numFmtId="0" fontId="10" fillId="7" borderId="44" xfId="5" applyFont="1" applyFill="1" applyBorder="1" applyAlignment="1">
      <alignment vertical="top" wrapText="1"/>
    </xf>
    <xf numFmtId="0" fontId="10" fillId="7" borderId="42" xfId="5" applyFont="1" applyFill="1" applyBorder="1" applyAlignment="1">
      <alignment vertical="top" wrapText="1"/>
    </xf>
    <xf numFmtId="0" fontId="10" fillId="7" borderId="43" xfId="5" applyFont="1" applyFill="1" applyBorder="1" applyAlignment="1">
      <alignment vertical="top" wrapText="1"/>
    </xf>
    <xf numFmtId="167" fontId="24" fillId="7" borderId="43" xfId="9" applyFont="1" applyFill="1" applyBorder="1" applyAlignment="1">
      <alignment vertical="center" wrapText="1"/>
    </xf>
    <xf numFmtId="0" fontId="8" fillId="0" borderId="0" xfId="5" applyFont="1" applyBorder="1"/>
    <xf numFmtId="167" fontId="10" fillId="6" borderId="49" xfId="5" applyNumberFormat="1" applyFont="1" applyFill="1" applyBorder="1" applyAlignment="1">
      <alignment vertical="top" wrapText="1"/>
    </xf>
    <xf numFmtId="0" fontId="23" fillId="0" borderId="2" xfId="5" applyFont="1" applyFill="1" applyBorder="1" applyAlignment="1">
      <alignment horizontal="center" vertical="center" wrapText="1"/>
    </xf>
    <xf numFmtId="167" fontId="24" fillId="5" borderId="69" xfId="9" applyFont="1" applyFill="1" applyBorder="1" applyAlignment="1">
      <alignment vertical="center" wrapText="1"/>
    </xf>
    <xf numFmtId="167" fontId="24" fillId="5" borderId="38" xfId="9" applyFont="1" applyFill="1" applyBorder="1" applyAlignment="1">
      <alignment vertical="center" wrapText="1"/>
    </xf>
    <xf numFmtId="167" fontId="24" fillId="5" borderId="12" xfId="9" applyFont="1" applyFill="1" applyBorder="1" applyAlignment="1">
      <alignment vertical="center" wrapText="1"/>
    </xf>
    <xf numFmtId="9" fontId="24" fillId="5" borderId="38" xfId="6" applyFont="1" applyFill="1" applyBorder="1" applyAlignment="1">
      <alignment vertical="center" wrapText="1"/>
    </xf>
    <xf numFmtId="9" fontId="24" fillId="5" borderId="12" xfId="6" applyFont="1" applyFill="1" applyBorder="1" applyAlignment="1">
      <alignment vertical="center" wrapText="1"/>
    </xf>
    <xf numFmtId="9" fontId="24" fillId="5" borderId="13" xfId="6" applyFont="1" applyFill="1" applyBorder="1" applyAlignment="1">
      <alignment vertical="center" wrapText="1"/>
    </xf>
    <xf numFmtId="167" fontId="24" fillId="5" borderId="62" xfId="9" applyFont="1" applyFill="1" applyBorder="1" applyAlignment="1">
      <alignment vertical="center" wrapText="1"/>
    </xf>
    <xf numFmtId="167" fontId="24" fillId="5" borderId="24" xfId="9" applyFont="1" applyFill="1" applyBorder="1" applyAlignment="1">
      <alignment vertical="center" wrapText="1"/>
    </xf>
    <xf numFmtId="167" fontId="24" fillId="5" borderId="25" xfId="9" applyFont="1" applyFill="1" applyBorder="1" applyAlignment="1">
      <alignment vertical="center" wrapText="1"/>
    </xf>
    <xf numFmtId="167" fontId="24" fillId="5" borderId="27" xfId="9" applyFont="1" applyFill="1" applyBorder="1" applyAlignment="1">
      <alignment vertical="center" wrapText="1"/>
    </xf>
    <xf numFmtId="9" fontId="24" fillId="5" borderId="24" xfId="6" applyFont="1" applyFill="1" applyBorder="1" applyAlignment="1">
      <alignment vertical="center" wrapText="1"/>
    </xf>
    <xf numFmtId="9" fontId="24" fillId="5" borderId="25" xfId="6" applyFont="1" applyFill="1" applyBorder="1" applyAlignment="1">
      <alignment vertical="center" wrapText="1"/>
    </xf>
    <xf numFmtId="9" fontId="24" fillId="5" borderId="27" xfId="6" applyFont="1" applyFill="1" applyBorder="1" applyAlignment="1">
      <alignment vertical="center" wrapText="1"/>
    </xf>
    <xf numFmtId="167" fontId="8" fillId="0" borderId="4" xfId="9" applyFont="1" applyBorder="1"/>
    <xf numFmtId="167" fontId="8" fillId="0" borderId="4" xfId="9" applyFont="1" applyFill="1" applyBorder="1" applyAlignment="1">
      <alignment vertical="center" wrapText="1"/>
    </xf>
    <xf numFmtId="166" fontId="8" fillId="0" borderId="4" xfId="7" applyFont="1" applyFill="1" applyBorder="1" applyAlignment="1">
      <alignment vertical="center" wrapText="1"/>
    </xf>
    <xf numFmtId="167" fontId="29" fillId="0" borderId="0" xfId="5" applyNumberFormat="1" applyFont="1" applyAlignment="1">
      <alignment horizontal="left" vertical="center" wrapText="1"/>
    </xf>
    <xf numFmtId="167" fontId="29" fillId="0" borderId="0" xfId="5" applyNumberFormat="1" applyFont="1" applyAlignment="1">
      <alignment horizontal="center" vertical="center" wrapText="1"/>
    </xf>
    <xf numFmtId="166" fontId="30" fillId="0" borderId="0" xfId="5" applyNumberFormat="1" applyFont="1" applyAlignment="1">
      <alignment vertical="top" wrapText="1"/>
    </xf>
    <xf numFmtId="167" fontId="30" fillId="0" borderId="0" xfId="5" applyNumberFormat="1" applyFont="1" applyAlignment="1">
      <alignment vertical="top" wrapText="1"/>
    </xf>
    <xf numFmtId="0" fontId="24" fillId="0" borderId="3" xfId="5" applyFont="1" applyBorder="1"/>
    <xf numFmtId="9" fontId="8" fillId="0" borderId="5" xfId="6" applyFont="1" applyFill="1" applyBorder="1" applyAlignment="1">
      <alignment vertical="center" wrapText="1"/>
    </xf>
    <xf numFmtId="0" fontId="24" fillId="0" borderId="6" xfId="5" applyFont="1" applyBorder="1"/>
    <xf numFmtId="0" fontId="24" fillId="0" borderId="0" xfId="5" applyFont="1" applyFill="1" applyBorder="1" applyAlignment="1">
      <alignment vertical="center" wrapText="1"/>
    </xf>
    <xf numFmtId="0" fontId="24" fillId="0" borderId="0" xfId="5" applyFont="1" applyFill="1" applyBorder="1" applyAlignment="1">
      <alignment horizontal="center" vertical="center" wrapText="1"/>
    </xf>
    <xf numFmtId="167" fontId="24" fillId="0" borderId="7" xfId="5" applyNumberFormat="1" applyFont="1" applyFill="1" applyBorder="1" applyAlignment="1">
      <alignment vertical="center" wrapText="1"/>
    </xf>
    <xf numFmtId="0" fontId="31" fillId="0" borderId="0" xfId="5" applyFont="1" applyFill="1" applyBorder="1" applyAlignment="1">
      <alignment horizontal="center" wrapText="1"/>
    </xf>
    <xf numFmtId="9" fontId="17" fillId="0" borderId="0" xfId="6" applyFont="1" applyFill="1" applyBorder="1" applyAlignment="1">
      <alignment horizontal="right" wrapText="1"/>
    </xf>
    <xf numFmtId="9" fontId="8" fillId="0" borderId="0" xfId="6" applyFont="1" applyFill="1" applyBorder="1" applyAlignment="1">
      <alignment wrapText="1"/>
    </xf>
    <xf numFmtId="0" fontId="31" fillId="0" borderId="9" xfId="5" applyFont="1" applyFill="1" applyBorder="1" applyAlignment="1">
      <alignment vertical="center" wrapText="1"/>
    </xf>
    <xf numFmtId="9" fontId="8" fillId="0" borderId="9" xfId="6" applyFont="1" applyFill="1" applyBorder="1" applyAlignment="1">
      <alignment vertical="center" wrapText="1"/>
    </xf>
    <xf numFmtId="0" fontId="22" fillId="0" borderId="0" xfId="5" applyFont="1" applyFill="1" applyAlignment="1">
      <alignment vertical="top" wrapText="1"/>
    </xf>
    <xf numFmtId="0" fontId="23" fillId="0" borderId="0" xfId="5" applyFont="1" applyFill="1" applyAlignment="1">
      <alignment vertical="top" wrapText="1"/>
    </xf>
    <xf numFmtId="4" fontId="23" fillId="0" borderId="0" xfId="5" applyNumberFormat="1" applyFont="1" applyFill="1" applyAlignment="1">
      <alignment vertical="top" wrapText="1"/>
    </xf>
    <xf numFmtId="4" fontId="23" fillId="0" borderId="0" xfId="5" applyNumberFormat="1" applyFont="1" applyFill="1" applyBorder="1" applyAlignment="1">
      <alignment horizontal="right" wrapText="1"/>
    </xf>
    <xf numFmtId="9" fontId="23" fillId="0" borderId="0" xfId="6" applyFont="1" applyFill="1" applyBorder="1" applyAlignment="1">
      <alignment horizontal="right" wrapText="1"/>
    </xf>
    <xf numFmtId="10" fontId="22" fillId="0" borderId="0" xfId="5" applyNumberFormat="1" applyFont="1" applyFill="1" applyAlignment="1">
      <alignment vertical="top" wrapText="1"/>
    </xf>
    <xf numFmtId="10" fontId="22" fillId="0" borderId="0" xfId="5" applyNumberFormat="1" applyFont="1" applyFill="1" applyBorder="1" applyAlignment="1">
      <alignment horizontal="right" wrapText="1"/>
    </xf>
    <xf numFmtId="167" fontId="22" fillId="0" borderId="0" xfId="5" applyNumberFormat="1" applyFont="1" applyFill="1" applyBorder="1" applyAlignment="1">
      <alignment horizontal="right" wrapText="1"/>
    </xf>
    <xf numFmtId="9" fontId="22" fillId="0" borderId="0" xfId="6" applyFont="1" applyFill="1" applyBorder="1" applyAlignment="1">
      <alignment horizontal="right" wrapText="1"/>
    </xf>
    <xf numFmtId="0" fontId="24" fillId="0" borderId="0" xfId="5" applyFont="1" applyFill="1" applyAlignment="1">
      <alignment vertical="top" wrapText="1"/>
    </xf>
    <xf numFmtId="168" fontId="25" fillId="0" borderId="0" xfId="5" applyNumberFormat="1" applyFont="1" applyFill="1" applyBorder="1" applyAlignment="1">
      <alignment horizontal="center" wrapText="1"/>
    </xf>
    <xf numFmtId="9" fontId="23" fillId="0" borderId="0" xfId="6" applyFont="1" applyFill="1" applyBorder="1" applyAlignment="1">
      <alignment horizontal="center" wrapText="1"/>
    </xf>
    <xf numFmtId="0" fontId="25" fillId="0" borderId="16" xfId="5" applyFont="1" applyBorder="1" applyAlignment="1">
      <alignment horizontal="justify" vertical="center" wrapText="1"/>
    </xf>
    <xf numFmtId="39" fontId="23" fillId="0" borderId="0" xfId="5" applyNumberFormat="1" applyFont="1" applyFill="1" applyBorder="1" applyAlignment="1">
      <alignment vertical="top" wrapText="1"/>
    </xf>
    <xf numFmtId="9" fontId="23" fillId="0" borderId="0" xfId="6" applyFont="1" applyFill="1" applyBorder="1" applyAlignment="1">
      <alignment vertical="top" wrapText="1"/>
    </xf>
    <xf numFmtId="0" fontId="27" fillId="0" borderId="0" xfId="5" applyFont="1" applyFill="1" applyAlignment="1">
      <alignment vertical="top" wrapText="1"/>
    </xf>
    <xf numFmtId="0" fontId="28" fillId="0" borderId="0" xfId="5" applyFont="1" applyFill="1" applyAlignment="1">
      <alignment vertical="top" wrapText="1"/>
    </xf>
    <xf numFmtId="39" fontId="28" fillId="0" borderId="0" xfId="5" applyNumberFormat="1" applyFont="1" applyFill="1" applyAlignment="1">
      <alignment vertical="top" wrapText="1"/>
    </xf>
    <xf numFmtId="9" fontId="28" fillId="0" borderId="0" xfId="6" applyFont="1" applyFill="1" applyAlignment="1">
      <alignment vertical="top" wrapText="1"/>
    </xf>
    <xf numFmtId="0" fontId="27" fillId="0" borderId="0" xfId="5" applyFont="1" applyAlignment="1">
      <alignment vertical="top" wrapText="1"/>
    </xf>
    <xf numFmtId="0" fontId="28" fillId="0" borderId="0" xfId="5" applyFont="1" applyAlignment="1">
      <alignment vertical="top" wrapText="1"/>
    </xf>
    <xf numFmtId="39" fontId="28" fillId="0" borderId="0" xfId="5" applyNumberFormat="1" applyFont="1" applyAlignment="1">
      <alignment vertical="top" wrapText="1"/>
    </xf>
    <xf numFmtId="9" fontId="28" fillId="0" borderId="0" xfId="6" applyFont="1" applyAlignment="1">
      <alignment vertical="top" wrapText="1"/>
    </xf>
    <xf numFmtId="0" fontId="33" fillId="0" borderId="0" xfId="5" applyFont="1" applyAlignment="1">
      <alignment vertical="top" wrapText="1"/>
    </xf>
    <xf numFmtId="0" fontId="34" fillId="0" borderId="0" xfId="5" applyFont="1" applyAlignment="1">
      <alignment vertical="top" wrapText="1"/>
    </xf>
    <xf numFmtId="39" fontId="34" fillId="0" borderId="0" xfId="5" applyNumberFormat="1" applyFont="1" applyAlignment="1">
      <alignment vertical="top" wrapText="1"/>
    </xf>
    <xf numFmtId="9" fontId="34" fillId="0" borderId="0" xfId="6" applyFont="1" applyAlignment="1">
      <alignment vertical="top" wrapText="1"/>
    </xf>
    <xf numFmtId="39" fontId="9" fillId="0" borderId="0" xfId="5" applyNumberFormat="1" applyAlignment="1">
      <alignment vertical="top" wrapText="1"/>
    </xf>
    <xf numFmtId="9" fontId="9" fillId="0" borderId="0" xfId="6" applyAlignment="1">
      <alignment vertical="top" wrapText="1"/>
    </xf>
    <xf numFmtId="0" fontId="24" fillId="5" borderId="81" xfId="5" applyFont="1" applyFill="1" applyBorder="1" applyAlignment="1">
      <alignment horizontal="center" vertical="center" wrapText="1"/>
    </xf>
    <xf numFmtId="0" fontId="24" fillId="5" borderId="38" xfId="5" applyFont="1" applyFill="1" applyBorder="1" applyAlignment="1">
      <alignment vertical="center" wrapText="1"/>
    </xf>
    <xf numFmtId="0" fontId="24" fillId="5" borderId="12" xfId="5" applyFont="1" applyFill="1" applyBorder="1" applyAlignment="1">
      <alignment vertical="center" wrapText="1"/>
    </xf>
    <xf numFmtId="9" fontId="8" fillId="0" borderId="0" xfId="6" applyFont="1" applyFill="1" applyBorder="1" applyAlignment="1">
      <alignment horizontal="left" vertical="center" wrapText="1"/>
    </xf>
    <xf numFmtId="0" fontId="31" fillId="0" borderId="0" xfId="5" applyFont="1" applyFill="1" applyBorder="1" applyAlignment="1">
      <alignment horizontal="center" vertical="center" wrapText="1"/>
    </xf>
    <xf numFmtId="0" fontId="24" fillId="5" borderId="82" xfId="5" applyFont="1" applyFill="1" applyBorder="1" applyAlignment="1">
      <alignment horizontal="center" vertical="center" wrapText="1"/>
    </xf>
    <xf numFmtId="4" fontId="25" fillId="0" borderId="16" xfId="5" applyNumberFormat="1" applyFont="1" applyFill="1" applyBorder="1" applyAlignment="1">
      <alignment vertical="center" wrapText="1"/>
    </xf>
    <xf numFmtId="4" fontId="25" fillId="0" borderId="37" xfId="5" applyNumberFormat="1" applyFont="1" applyFill="1" applyBorder="1" applyAlignment="1">
      <alignment horizontal="right" vertical="center" wrapText="1"/>
    </xf>
    <xf numFmtId="9" fontId="26" fillId="0" borderId="15" xfId="6" applyFont="1" applyFill="1" applyBorder="1" applyAlignment="1">
      <alignment horizontal="right" vertical="center" wrapText="1"/>
    </xf>
    <xf numFmtId="9" fontId="26" fillId="0" borderId="16" xfId="6" applyFont="1" applyFill="1" applyBorder="1" applyAlignment="1">
      <alignment horizontal="right" vertical="center" wrapText="1"/>
    </xf>
    <xf numFmtId="0" fontId="17" fillId="0" borderId="0" xfId="5" applyFont="1" applyFill="1" applyBorder="1" applyAlignment="1">
      <alignment horizontal="center" vertical="center" wrapText="1"/>
    </xf>
    <xf numFmtId="166" fontId="25" fillId="0" borderId="65" xfId="7" applyFont="1" applyBorder="1" applyAlignment="1">
      <alignment horizontal="center" vertical="center" wrapText="1"/>
    </xf>
    <xf numFmtId="4" fontId="23" fillId="0" borderId="2" xfId="7" applyNumberFormat="1" applyFont="1" applyFill="1" applyBorder="1" applyAlignment="1">
      <alignment horizontal="center" vertical="center" wrapText="1"/>
    </xf>
    <xf numFmtId="0" fontId="24" fillId="6" borderId="38" xfId="5" applyFont="1" applyFill="1" applyBorder="1" applyAlignment="1">
      <alignment horizontal="center" vertical="center" wrapText="1"/>
    </xf>
    <xf numFmtId="0" fontId="24" fillId="6" borderId="12" xfId="5" applyFont="1" applyFill="1" applyBorder="1" applyAlignment="1">
      <alignment horizontal="center" vertical="center" wrapText="1"/>
    </xf>
    <xf numFmtId="0" fontId="24" fillId="6" borderId="24" xfId="5" applyFont="1" applyFill="1" applyBorder="1" applyAlignment="1">
      <alignment horizontal="center" vertical="center" wrapText="1"/>
    </xf>
    <xf numFmtId="0" fontId="24" fillId="6" borderId="25" xfId="5" applyFont="1" applyFill="1" applyBorder="1" applyAlignment="1">
      <alignment horizontal="center" vertical="center" wrapText="1"/>
    </xf>
    <xf numFmtId="0" fontId="10" fillId="5" borderId="38" xfId="5" applyFont="1" applyFill="1" applyBorder="1" applyAlignment="1">
      <alignment horizontal="center" vertical="center" wrapText="1"/>
    </xf>
    <xf numFmtId="0" fontId="10" fillId="5" borderId="12" xfId="5" applyFont="1" applyFill="1" applyBorder="1" applyAlignment="1">
      <alignment horizontal="center" vertical="center" wrapText="1"/>
    </xf>
    <xf numFmtId="0" fontId="23" fillId="0" borderId="0" xfId="5" applyFont="1" applyFill="1" applyAlignment="1">
      <alignment horizontal="center" vertical="center" wrapText="1"/>
    </xf>
    <xf numFmtId="4" fontId="23" fillId="0" borderId="0" xfId="5" applyNumberFormat="1" applyFont="1" applyFill="1" applyAlignment="1">
      <alignment horizontal="center" vertical="center" wrapText="1"/>
    </xf>
    <xf numFmtId="0" fontId="28" fillId="0" borderId="0" xfId="5" applyFont="1" applyFill="1" applyAlignment="1">
      <alignment horizontal="center" vertical="center" wrapText="1"/>
    </xf>
    <xf numFmtId="4" fontId="28" fillId="0" borderId="0" xfId="5" applyNumberFormat="1" applyFont="1" applyFill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4" fontId="28" fillId="0" borderId="0" xfId="5" applyNumberFormat="1" applyFont="1" applyAlignment="1">
      <alignment horizontal="center" vertical="center" wrapText="1"/>
    </xf>
    <xf numFmtId="164" fontId="28" fillId="0" borderId="0" xfId="5" applyNumberFormat="1" applyFont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164" fontId="34" fillId="0" borderId="0" xfId="5" applyNumberFormat="1" applyFont="1" applyAlignment="1">
      <alignment horizontal="center" vertical="center" wrapText="1"/>
    </xf>
    <xf numFmtId="0" fontId="9" fillId="0" borderId="0" xfId="5" applyAlignment="1">
      <alignment horizontal="center" vertical="center" wrapText="1"/>
    </xf>
    <xf numFmtId="164" fontId="9" fillId="0" borderId="0" xfId="5" applyNumberFormat="1" applyAlignment="1">
      <alignment horizontal="center" vertical="center" wrapText="1"/>
    </xf>
    <xf numFmtId="43" fontId="9" fillId="0" borderId="0" xfId="5" applyNumberFormat="1" applyAlignment="1">
      <alignment vertical="top" wrapText="1"/>
    </xf>
    <xf numFmtId="166" fontId="25" fillId="8" borderId="16" xfId="7" applyFont="1" applyFill="1" applyBorder="1" applyAlignment="1">
      <alignment horizontal="center" vertical="center" wrapText="1"/>
    </xf>
    <xf numFmtId="166" fontId="25" fillId="8" borderId="16" xfId="8" applyFont="1" applyFill="1" applyBorder="1" applyAlignment="1">
      <alignment horizontal="center" vertical="center" wrapText="1"/>
    </xf>
    <xf numFmtId="0" fontId="35" fillId="8" borderId="21" xfId="0" applyFont="1" applyFill="1" applyBorder="1" applyAlignment="1" applyProtection="1">
      <alignment horizontal="center" vertical="center"/>
      <protection locked="0"/>
    </xf>
    <xf numFmtId="0" fontId="35" fillId="8" borderId="15" xfId="0" applyFont="1" applyFill="1" applyBorder="1" applyAlignment="1" applyProtection="1">
      <alignment horizontal="center" vertical="center"/>
      <protection locked="0"/>
    </xf>
    <xf numFmtId="9" fontId="26" fillId="8" borderId="15" xfId="6" applyFont="1" applyFill="1" applyBorder="1" applyAlignment="1">
      <alignment horizontal="right" vertical="center" wrapText="1"/>
    </xf>
    <xf numFmtId="9" fontId="26" fillId="8" borderId="16" xfId="6" applyFont="1" applyFill="1" applyBorder="1" applyAlignment="1">
      <alignment horizontal="right" vertical="center" wrapText="1"/>
    </xf>
    <xf numFmtId="167" fontId="24" fillId="9" borderId="23" xfId="9" applyFont="1" applyFill="1" applyBorder="1" applyAlignment="1">
      <alignment vertical="center" wrapText="1"/>
    </xf>
    <xf numFmtId="167" fontId="24" fillId="9" borderId="17" xfId="9" applyFont="1" applyFill="1" applyBorder="1" applyAlignment="1">
      <alignment vertical="center" wrapText="1"/>
    </xf>
    <xf numFmtId="167" fontId="24" fillId="9" borderId="75" xfId="9" applyFont="1" applyFill="1" applyBorder="1" applyAlignment="1">
      <alignment vertical="center" wrapText="1"/>
    </xf>
    <xf numFmtId="167" fontId="24" fillId="9" borderId="20" xfId="9" applyFont="1" applyFill="1" applyBorder="1" applyAlignment="1">
      <alignment vertical="center" wrapText="1"/>
    </xf>
    <xf numFmtId="0" fontId="25" fillId="8" borderId="21" xfId="5" applyFont="1" applyFill="1" applyBorder="1" applyAlignment="1">
      <alignment horizontal="center" vertical="center" wrapText="1"/>
    </xf>
    <xf numFmtId="0" fontId="25" fillId="8" borderId="22" xfId="5" applyFont="1" applyFill="1" applyBorder="1" applyAlignment="1">
      <alignment vertical="center" wrapText="1"/>
    </xf>
    <xf numFmtId="0" fontId="25" fillId="8" borderId="15" xfId="5" applyFont="1" applyFill="1" applyBorder="1" applyAlignment="1">
      <alignment horizontal="center" vertical="center" wrapText="1"/>
    </xf>
    <xf numFmtId="0" fontId="25" fillId="8" borderId="16" xfId="5" applyFont="1" applyFill="1" applyBorder="1" applyAlignment="1">
      <alignment vertical="center" wrapText="1"/>
    </xf>
    <xf numFmtId="0" fontId="23" fillId="8" borderId="21" xfId="5" applyFont="1" applyFill="1" applyBorder="1" applyAlignment="1">
      <alignment horizontal="center" vertical="center" wrapText="1"/>
    </xf>
    <xf numFmtId="0" fontId="23" fillId="8" borderId="18" xfId="5" applyFont="1" applyFill="1" applyBorder="1" applyAlignment="1">
      <alignment horizontal="center" vertical="center" wrapText="1"/>
    </xf>
    <xf numFmtId="0" fontId="25" fillId="8" borderId="19" xfId="5" applyFont="1" applyFill="1" applyBorder="1" applyAlignment="1">
      <alignment vertical="center" wrapText="1"/>
    </xf>
    <xf numFmtId="166" fontId="25" fillId="8" borderId="36" xfId="7" applyFont="1" applyFill="1" applyBorder="1" applyAlignment="1">
      <alignment horizontal="center" vertical="center" wrapText="1"/>
    </xf>
    <xf numFmtId="0" fontId="35" fillId="8" borderId="17" xfId="0" applyFont="1" applyFill="1" applyBorder="1" applyAlignment="1" applyProtection="1">
      <alignment vertical="center" wrapText="1"/>
      <protection locked="0"/>
    </xf>
    <xf numFmtId="0" fontId="35" fillId="8" borderId="17" xfId="0" applyFont="1" applyFill="1" applyBorder="1" applyAlignment="1" applyProtection="1">
      <alignment vertical="top" wrapText="1"/>
      <protection locked="0"/>
    </xf>
    <xf numFmtId="167" fontId="24" fillId="0" borderId="23" xfId="9" applyFont="1" applyFill="1" applyBorder="1" applyAlignment="1">
      <alignment vertical="center" wrapText="1"/>
    </xf>
    <xf numFmtId="167" fontId="24" fillId="0" borderId="17" xfId="9" applyFont="1" applyFill="1" applyBorder="1" applyAlignment="1">
      <alignment vertical="center" wrapText="1"/>
    </xf>
    <xf numFmtId="167" fontId="24" fillId="0" borderId="75" xfId="9" applyFont="1" applyFill="1" applyBorder="1" applyAlignment="1">
      <alignment vertical="center" wrapText="1"/>
    </xf>
    <xf numFmtId="167" fontId="24" fillId="0" borderId="20" xfId="9" applyFont="1" applyFill="1" applyBorder="1" applyAlignment="1">
      <alignment vertical="center" wrapText="1"/>
    </xf>
    <xf numFmtId="0" fontId="24" fillId="8" borderId="0" xfId="5" applyFont="1" applyFill="1" applyBorder="1" applyAlignment="1">
      <alignment vertical="center" wrapText="1"/>
    </xf>
    <xf numFmtId="167" fontId="24" fillId="8" borderId="0" xfId="9" applyFont="1" applyFill="1" applyBorder="1" applyAlignment="1">
      <alignment vertical="center" wrapText="1"/>
    </xf>
    <xf numFmtId="9" fontId="8" fillId="8" borderId="0" xfId="6" applyFont="1" applyFill="1" applyBorder="1" applyAlignment="1">
      <alignment vertical="center" wrapText="1"/>
    </xf>
    <xf numFmtId="9" fontId="8" fillId="8" borderId="7" xfId="6" applyFont="1" applyFill="1" applyBorder="1" applyAlignment="1">
      <alignment vertical="center" wrapText="1"/>
    </xf>
    <xf numFmtId="0" fontId="21" fillId="5" borderId="7" xfId="5" applyFont="1" applyFill="1" applyBorder="1" applyAlignment="1">
      <alignment horizontal="center" vertical="center" wrapText="1"/>
    </xf>
    <xf numFmtId="0" fontId="21" fillId="5" borderId="10" xfId="5" applyFont="1" applyFill="1" applyBorder="1" applyAlignment="1">
      <alignment horizontal="center" vertical="center" wrapText="1"/>
    </xf>
    <xf numFmtId="164" fontId="10" fillId="4" borderId="50" xfId="5" applyNumberFormat="1" applyFont="1" applyFill="1" applyBorder="1" applyAlignment="1">
      <alignment horizontal="center" vertical="center" wrapText="1"/>
    </xf>
    <xf numFmtId="164" fontId="10" fillId="4" borderId="51" xfId="5" applyNumberFormat="1" applyFont="1" applyFill="1" applyBorder="1" applyAlignment="1">
      <alignment horizontal="center" vertical="center" wrapText="1"/>
    </xf>
    <xf numFmtId="0" fontId="21" fillId="5" borderId="53" xfId="5" applyFont="1" applyFill="1" applyBorder="1" applyAlignment="1">
      <alignment horizontal="center" vertical="center" wrapText="1"/>
    </xf>
    <xf numFmtId="0" fontId="21" fillId="5" borderId="57" xfId="5" applyFont="1" applyFill="1" applyBorder="1" applyAlignment="1">
      <alignment horizontal="center" vertical="center" wrapText="1"/>
    </xf>
    <xf numFmtId="0" fontId="21" fillId="5" borderId="54" xfId="5" applyFont="1" applyFill="1" applyBorder="1" applyAlignment="1">
      <alignment horizontal="center" vertical="center" wrapText="1"/>
    </xf>
    <xf numFmtId="0" fontId="21" fillId="5" borderId="58" xfId="5" applyFont="1" applyFill="1" applyBorder="1" applyAlignment="1">
      <alignment horizontal="center" vertical="center" wrapText="1"/>
    </xf>
    <xf numFmtId="0" fontId="21" fillId="5" borderId="55" xfId="5" applyFont="1" applyFill="1" applyBorder="1" applyAlignment="1">
      <alignment horizontal="center" vertical="center" wrapText="1"/>
    </xf>
    <xf numFmtId="0" fontId="21" fillId="5" borderId="59" xfId="5" applyFont="1" applyFill="1" applyBorder="1" applyAlignment="1">
      <alignment horizontal="center" vertical="center" wrapText="1"/>
    </xf>
    <xf numFmtId="0" fontId="21" fillId="5" borderId="56" xfId="5" applyFont="1" applyFill="1" applyBorder="1" applyAlignment="1">
      <alignment horizontal="center" vertical="center" wrapText="1"/>
    </xf>
    <xf numFmtId="0" fontId="21" fillId="5" borderId="33" xfId="5" applyFont="1" applyFill="1" applyBorder="1" applyAlignment="1">
      <alignment horizontal="center" vertical="center" wrapText="1"/>
    </xf>
    <xf numFmtId="0" fontId="21" fillId="5" borderId="34" xfId="5" applyFont="1" applyFill="1" applyBorder="1" applyAlignment="1">
      <alignment horizontal="center" vertical="center" wrapText="1"/>
    </xf>
    <xf numFmtId="0" fontId="21" fillId="5" borderId="32" xfId="5" applyFont="1" applyFill="1" applyBorder="1" applyAlignment="1">
      <alignment horizontal="center" vertical="center" wrapText="1"/>
    </xf>
    <xf numFmtId="0" fontId="21" fillId="5" borderId="1" xfId="5" applyFont="1" applyFill="1" applyBorder="1" applyAlignment="1">
      <alignment horizontal="center" vertical="center" wrapText="1"/>
    </xf>
    <xf numFmtId="0" fontId="21" fillId="5" borderId="31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8" fillId="0" borderId="8" xfId="5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center" vertical="center" wrapText="1"/>
    </xf>
    <xf numFmtId="14" fontId="4" fillId="0" borderId="33" xfId="5" applyNumberFormat="1" applyFont="1" applyBorder="1" applyAlignment="1" applyProtection="1">
      <alignment horizontal="center" vertical="center"/>
      <protection locked="0"/>
    </xf>
    <xf numFmtId="14" fontId="4" fillId="0" borderId="34" xfId="5" applyNumberFormat="1" applyFont="1" applyBorder="1" applyAlignment="1" applyProtection="1">
      <alignment horizontal="center" vertical="center"/>
      <protection locked="0"/>
    </xf>
    <xf numFmtId="0" fontId="12" fillId="0" borderId="38" xfId="5" applyFont="1" applyFill="1" applyBorder="1" applyAlignment="1">
      <alignment horizontal="left" vertical="center" wrapText="1"/>
    </xf>
    <xf numFmtId="0" fontId="12" fillId="0" borderId="12" xfId="5" applyFont="1" applyFill="1" applyBorder="1" applyAlignment="1">
      <alignment horizontal="left" vertical="center" wrapText="1"/>
    </xf>
    <xf numFmtId="0" fontId="12" fillId="0" borderId="29" xfId="5" applyFont="1" applyFill="1" applyBorder="1" applyAlignment="1">
      <alignment horizontal="left" vertical="center" wrapText="1"/>
    </xf>
    <xf numFmtId="0" fontId="13" fillId="0" borderId="12" xfId="5" applyFont="1" applyFill="1" applyBorder="1" applyAlignment="1">
      <alignment horizontal="left" vertical="center" wrapText="1"/>
    </xf>
    <xf numFmtId="0" fontId="13" fillId="0" borderId="13" xfId="5" applyFont="1" applyFill="1" applyBorder="1" applyAlignment="1">
      <alignment horizontal="left" vertical="center" wrapText="1"/>
    </xf>
    <xf numFmtId="0" fontId="12" fillId="0" borderId="24" xfId="5" applyFont="1" applyFill="1" applyBorder="1" applyAlignment="1">
      <alignment horizontal="left" vertical="center" wrapText="1"/>
    </xf>
    <xf numFmtId="0" fontId="12" fillId="0" borderId="25" xfId="5" applyFont="1" applyFill="1" applyBorder="1" applyAlignment="1">
      <alignment horizontal="left" vertical="center" wrapText="1"/>
    </xf>
    <xf numFmtId="0" fontId="12" fillId="0" borderId="14" xfId="5" applyFont="1" applyFill="1" applyBorder="1" applyAlignment="1">
      <alignment horizontal="left" vertical="center" wrapText="1"/>
    </xf>
    <xf numFmtId="0" fontId="13" fillId="0" borderId="25" xfId="5" applyFont="1" applyFill="1" applyBorder="1" applyAlignment="1">
      <alignment horizontal="left" vertical="center" wrapText="1"/>
    </xf>
    <xf numFmtId="0" fontId="13" fillId="0" borderId="14" xfId="5" applyFont="1" applyFill="1" applyBorder="1" applyAlignment="1">
      <alignment horizontal="left" vertical="center" wrapText="1"/>
    </xf>
    <xf numFmtId="164" fontId="12" fillId="0" borderId="26" xfId="5" applyNumberFormat="1" applyFont="1" applyFill="1" applyBorder="1" applyAlignment="1">
      <alignment horizontal="left" vertical="center" wrapText="1"/>
    </xf>
    <xf numFmtId="164" fontId="12" fillId="0" borderId="25" xfId="5" applyNumberFormat="1" applyFont="1" applyFill="1" applyBorder="1" applyAlignment="1">
      <alignment horizontal="left" vertical="center" wrapText="1"/>
    </xf>
    <xf numFmtId="164" fontId="12" fillId="0" borderId="14" xfId="5" applyNumberFormat="1" applyFont="1" applyFill="1" applyBorder="1" applyAlignment="1">
      <alignment horizontal="left" vertical="center" wrapText="1"/>
    </xf>
    <xf numFmtId="165" fontId="13" fillId="0" borderId="26" xfId="5" applyNumberFormat="1" applyFont="1" applyFill="1" applyBorder="1" applyAlignment="1">
      <alignment horizontal="center" vertical="center" wrapText="1"/>
    </xf>
    <xf numFmtId="165" fontId="13" fillId="0" borderId="25" xfId="5" applyNumberFormat="1" applyFont="1" applyFill="1" applyBorder="1" applyAlignment="1">
      <alignment horizontal="center" vertical="center" wrapText="1"/>
    </xf>
    <xf numFmtId="165" fontId="13" fillId="0" borderId="27" xfId="5" applyNumberFormat="1" applyFont="1" applyFill="1" applyBorder="1" applyAlignment="1">
      <alignment horizontal="center" vertical="center" wrapText="1"/>
    </xf>
    <xf numFmtId="164" fontId="18" fillId="0" borderId="12" xfId="5" applyNumberFormat="1" applyFont="1" applyFill="1" applyBorder="1" applyAlignment="1">
      <alignment horizontal="left" vertical="center" wrapText="1"/>
    </xf>
    <xf numFmtId="164" fontId="18" fillId="0" borderId="29" xfId="5" applyNumberFormat="1" applyFont="1" applyFill="1" applyBorder="1" applyAlignment="1">
      <alignment horizontal="left" vertical="center" wrapText="1"/>
    </xf>
    <xf numFmtId="164" fontId="19" fillId="0" borderId="11" xfId="5" applyNumberFormat="1" applyFont="1" applyFill="1" applyBorder="1" applyAlignment="1">
      <alignment horizontal="left" vertical="center" wrapText="1"/>
    </xf>
    <xf numFmtId="164" fontId="17" fillId="0" borderId="12" xfId="5" applyNumberFormat="1" applyFont="1" applyFill="1" applyBorder="1" applyAlignment="1">
      <alignment horizontal="left" vertical="center" wrapText="1"/>
    </xf>
    <xf numFmtId="164" fontId="17" fillId="0" borderId="29" xfId="5" applyNumberFormat="1" applyFont="1" applyFill="1" applyBorder="1" applyAlignment="1">
      <alignment horizontal="left" vertical="center" wrapText="1"/>
    </xf>
    <xf numFmtId="164" fontId="12" fillId="0" borderId="11" xfId="5" applyNumberFormat="1" applyFont="1" applyFill="1" applyBorder="1" applyAlignment="1">
      <alignment horizontal="left" vertical="center" wrapText="1"/>
    </xf>
    <xf numFmtId="164" fontId="12" fillId="0" borderId="12" xfId="5" applyNumberFormat="1" applyFont="1" applyFill="1" applyBorder="1" applyAlignment="1">
      <alignment horizontal="left" vertical="center" wrapText="1"/>
    </xf>
    <xf numFmtId="14" fontId="13" fillId="0" borderId="12" xfId="5" applyNumberFormat="1" applyFont="1" applyFill="1" applyBorder="1" applyAlignment="1">
      <alignment horizontal="left" vertical="center" wrapText="1"/>
    </xf>
    <xf numFmtId="14" fontId="13" fillId="0" borderId="13" xfId="5" applyNumberFormat="1" applyFont="1" applyFill="1" applyBorder="1" applyAlignment="1">
      <alignment horizontal="left" vertical="center" wrapText="1"/>
    </xf>
    <xf numFmtId="0" fontId="4" fillId="0" borderId="6" xfId="5" applyFont="1" applyBorder="1" applyAlignment="1" applyProtection="1">
      <alignment horizontal="left" vertical="center"/>
      <protection locked="0"/>
    </xf>
    <xf numFmtId="0" fontId="4" fillId="0" borderId="0" xfId="5" applyFont="1" applyBorder="1" applyAlignment="1" applyProtection="1">
      <alignment horizontal="left" vertical="center"/>
      <protection locked="0"/>
    </xf>
    <xf numFmtId="0" fontId="4" fillId="0" borderId="8" xfId="5" applyFont="1" applyBorder="1" applyAlignment="1" applyProtection="1">
      <alignment horizontal="left" vertical="center"/>
      <protection locked="0"/>
    </xf>
    <xf numFmtId="0" fontId="4" fillId="0" borderId="9" xfId="5" applyFont="1" applyBorder="1" applyAlignment="1" applyProtection="1">
      <alignment horizontal="left" vertical="center"/>
      <protection locked="0"/>
    </xf>
    <xf numFmtId="0" fontId="11" fillId="0" borderId="3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5" fillId="0" borderId="3" xfId="5" applyFont="1" applyBorder="1" applyAlignment="1" applyProtection="1">
      <alignment horizontal="left" vertical="center"/>
      <protection locked="0"/>
    </xf>
    <xf numFmtId="0" fontId="5" fillId="0" borderId="4" xfId="5" applyFont="1" applyBorder="1" applyAlignment="1" applyProtection="1">
      <alignment horizontal="left" vertical="center"/>
      <protection locked="0"/>
    </xf>
    <xf numFmtId="0" fontId="5" fillId="0" borderId="6" xfId="5" applyFont="1" applyBorder="1" applyAlignment="1" applyProtection="1">
      <alignment horizontal="left" vertical="center"/>
      <protection locked="0"/>
    </xf>
    <xf numFmtId="0" fontId="5" fillId="0" borderId="0" xfId="5" applyFont="1" applyBorder="1" applyAlignment="1" applyProtection="1">
      <alignment horizontal="left" vertical="center"/>
      <protection locked="0"/>
    </xf>
    <xf numFmtId="0" fontId="5" fillId="0" borderId="32" xfId="5" applyFont="1" applyBorder="1" applyAlignment="1" applyProtection="1">
      <alignment horizontal="left" vertical="center"/>
      <protection locked="0"/>
    </xf>
    <xf numFmtId="0" fontId="5" fillId="0" borderId="1" xfId="5" applyFont="1" applyBorder="1" applyAlignment="1" applyProtection="1">
      <alignment horizontal="left" vertical="center"/>
      <protection locked="0"/>
    </xf>
    <xf numFmtId="49" fontId="6" fillId="0" borderId="35" xfId="5" applyNumberFormat="1" applyFont="1" applyBorder="1" applyAlignment="1" applyProtection="1">
      <alignment horizontal="center" vertical="center"/>
      <protection locked="0"/>
    </xf>
    <xf numFmtId="49" fontId="6" fillId="0" borderId="33" xfId="5" applyNumberFormat="1" applyFont="1" applyBorder="1" applyAlignment="1" applyProtection="1">
      <alignment horizontal="center" vertical="center"/>
      <protection locked="0"/>
    </xf>
    <xf numFmtId="49" fontId="6" fillId="0" borderId="30" xfId="5" applyNumberFormat="1" applyFont="1" applyBorder="1" applyAlignment="1" applyProtection="1">
      <alignment horizontal="center" vertical="center"/>
      <protection locked="0"/>
    </xf>
    <xf numFmtId="0" fontId="12" fillId="0" borderId="45" xfId="5" applyFont="1" applyFill="1" applyBorder="1" applyAlignment="1">
      <alignment horizontal="left" vertical="center" wrapText="1"/>
    </xf>
    <xf numFmtId="0" fontId="12" fillId="0" borderId="46" xfId="5" applyFont="1" applyFill="1" applyBorder="1" applyAlignment="1">
      <alignment horizontal="left" vertical="center" wrapText="1"/>
    </xf>
    <xf numFmtId="0" fontId="12" fillId="0" borderId="47" xfId="5" applyFont="1" applyFill="1" applyBorder="1" applyAlignment="1">
      <alignment horizontal="left" vertical="center" wrapText="1"/>
    </xf>
    <xf numFmtId="164" fontId="13" fillId="0" borderId="46" xfId="5" applyNumberFormat="1" applyFont="1" applyFill="1" applyBorder="1" applyAlignment="1">
      <alignment horizontal="left" vertical="center" wrapText="1"/>
    </xf>
    <xf numFmtId="164" fontId="13" fillId="0" borderId="47" xfId="5" applyNumberFormat="1" applyFont="1" applyFill="1" applyBorder="1" applyAlignment="1">
      <alignment horizontal="left" vertical="center" wrapText="1"/>
    </xf>
    <xf numFmtId="164" fontId="15" fillId="0" borderId="48" xfId="5" applyNumberFormat="1" applyFont="1" applyFill="1" applyBorder="1" applyAlignment="1">
      <alignment horizontal="left" vertical="center" wrapText="1"/>
    </xf>
    <xf numFmtId="164" fontId="17" fillId="0" borderId="46" xfId="5" applyNumberFormat="1" applyFont="1" applyFill="1" applyBorder="1" applyAlignment="1">
      <alignment horizontal="left" vertical="center" wrapText="1"/>
    </xf>
    <xf numFmtId="164" fontId="17" fillId="0" borderId="47" xfId="5" applyNumberFormat="1" applyFont="1" applyFill="1" applyBorder="1" applyAlignment="1">
      <alignment horizontal="left" vertical="center" wrapText="1"/>
    </xf>
    <xf numFmtId="164" fontId="12" fillId="0" borderId="48" xfId="5" applyNumberFormat="1" applyFont="1" applyFill="1" applyBorder="1" applyAlignment="1">
      <alignment horizontal="left" vertical="center" wrapText="1"/>
    </xf>
    <xf numFmtId="164" fontId="12" fillId="0" borderId="46" xfId="5" applyNumberFormat="1" applyFont="1" applyFill="1" applyBorder="1" applyAlignment="1">
      <alignment horizontal="left" vertical="center" wrapText="1"/>
    </xf>
    <xf numFmtId="164" fontId="13" fillId="0" borderId="49" xfId="5" applyNumberFormat="1" applyFont="1" applyFill="1" applyBorder="1" applyAlignment="1">
      <alignment horizontal="left" vertical="center" wrapText="1"/>
    </xf>
    <xf numFmtId="0" fontId="10" fillId="5" borderId="38" xfId="5" applyFont="1" applyFill="1" applyBorder="1" applyAlignment="1">
      <alignment horizontal="left" vertical="top" wrapText="1"/>
    </xf>
    <xf numFmtId="0" fontId="10" fillId="5" borderId="13" xfId="5" applyFont="1" applyFill="1" applyBorder="1" applyAlignment="1">
      <alignment horizontal="left" vertical="top" wrapText="1"/>
    </xf>
    <xf numFmtId="0" fontId="10" fillId="6" borderId="45" xfId="5" applyFont="1" applyFill="1" applyBorder="1" applyAlignment="1">
      <alignment horizontal="left" vertical="top" wrapText="1"/>
    </xf>
    <xf numFmtId="0" fontId="10" fillId="6" borderId="46" xfId="5" applyFont="1" applyFill="1" applyBorder="1" applyAlignment="1">
      <alignment horizontal="left" vertical="top" wrapText="1"/>
    </xf>
    <xf numFmtId="0" fontId="24" fillId="5" borderId="82" xfId="5" applyFont="1" applyFill="1" applyBorder="1" applyAlignment="1">
      <alignment horizontal="center" vertical="center" wrapText="1"/>
    </xf>
    <xf numFmtId="0" fontId="24" fillId="5" borderId="83" xfId="5" applyFont="1" applyFill="1" applyBorder="1" applyAlignment="1">
      <alignment horizontal="center" vertical="center" wrapText="1"/>
    </xf>
    <xf numFmtId="0" fontId="24" fillId="5" borderId="38" xfId="5" applyFont="1" applyFill="1" applyBorder="1" applyAlignment="1">
      <alignment horizontal="center" vertical="center" wrapText="1"/>
    </xf>
    <xf numFmtId="0" fontId="24" fillId="5" borderId="12" xfId="5" applyFont="1" applyFill="1" applyBorder="1" applyAlignment="1">
      <alignment horizontal="center" vertical="center" wrapText="1"/>
    </xf>
    <xf numFmtId="0" fontId="24" fillId="5" borderId="13" xfId="5" applyFont="1" applyFill="1" applyBorder="1" applyAlignment="1">
      <alignment horizontal="center" vertical="center" wrapText="1"/>
    </xf>
    <xf numFmtId="0" fontId="24" fillId="6" borderId="38" xfId="5" applyFont="1" applyFill="1" applyBorder="1" applyAlignment="1">
      <alignment horizontal="left" vertical="center" wrapText="1"/>
    </xf>
    <xf numFmtId="0" fontId="24" fillId="6" borderId="12" xfId="5" applyFont="1" applyFill="1" applyBorder="1" applyAlignment="1">
      <alignment horizontal="left" vertical="center" wrapText="1"/>
    </xf>
    <xf numFmtId="0" fontId="24" fillId="6" borderId="12" xfId="5" applyFont="1" applyFill="1" applyBorder="1" applyAlignment="1">
      <alignment vertical="center" wrapText="1"/>
    </xf>
    <xf numFmtId="0" fontId="24" fillId="6" borderId="29" xfId="5" applyFont="1" applyFill="1" applyBorder="1" applyAlignment="1">
      <alignment vertical="center" wrapText="1"/>
    </xf>
    <xf numFmtId="0" fontId="24" fillId="6" borderId="24" xfId="5" applyFont="1" applyFill="1" applyBorder="1" applyAlignment="1">
      <alignment horizontal="left" vertical="center" wrapText="1"/>
    </xf>
    <xf numFmtId="0" fontId="24" fillId="6" borderId="25" xfId="5" applyFont="1" applyFill="1" applyBorder="1" applyAlignment="1">
      <alignment horizontal="left" vertical="center" wrapText="1"/>
    </xf>
    <xf numFmtId="0" fontId="24" fillId="6" borderId="25" xfId="5" applyFont="1" applyFill="1" applyBorder="1" applyAlignment="1">
      <alignment vertical="center" wrapText="1"/>
    </xf>
    <xf numFmtId="0" fontId="24" fillId="6" borderId="14" xfId="5" applyFont="1" applyFill="1" applyBorder="1" applyAlignment="1">
      <alignment vertical="center" wrapText="1"/>
    </xf>
    <xf numFmtId="0" fontId="24" fillId="5" borderId="84" xfId="5" applyFont="1" applyFill="1" applyBorder="1" applyAlignment="1">
      <alignment horizontal="center" vertical="center" wrapText="1"/>
    </xf>
    <xf numFmtId="0" fontId="24" fillId="5" borderId="85" xfId="5" applyFont="1" applyFill="1" applyBorder="1" applyAlignment="1">
      <alignment horizontal="center" vertical="center" wrapText="1"/>
    </xf>
    <xf numFmtId="0" fontId="25" fillId="8" borderId="79" xfId="5" applyFont="1" applyFill="1" applyBorder="1" applyAlignment="1">
      <alignment horizontal="center" vertical="center" wrapText="1"/>
    </xf>
    <xf numFmtId="0" fontId="25" fillId="8" borderId="77" xfId="5" applyFont="1" applyFill="1" applyBorder="1" applyAlignment="1">
      <alignment horizontal="center" vertical="center" wrapText="1"/>
    </xf>
    <xf numFmtId="0" fontId="25" fillId="8" borderId="78" xfId="5" applyFont="1" applyFill="1" applyBorder="1" applyAlignment="1">
      <alignment horizontal="center" vertical="center" wrapText="1"/>
    </xf>
    <xf numFmtId="0" fontId="25" fillId="8" borderId="37" xfId="5" applyFont="1" applyFill="1" applyBorder="1" applyAlignment="1">
      <alignment horizontal="center" vertical="center" wrapText="1"/>
    </xf>
    <xf numFmtId="0" fontId="25" fillId="8" borderId="39" xfId="5" applyFont="1" applyFill="1" applyBorder="1" applyAlignment="1">
      <alignment horizontal="center" vertical="center" wrapText="1"/>
    </xf>
    <xf numFmtId="0" fontId="25" fillId="8" borderId="40" xfId="5" applyFont="1" applyFill="1" applyBorder="1" applyAlignment="1">
      <alignment horizontal="center" vertical="center" wrapText="1"/>
    </xf>
    <xf numFmtId="0" fontId="25" fillId="8" borderId="86" xfId="5" applyFont="1" applyFill="1" applyBorder="1" applyAlignment="1">
      <alignment horizontal="center" vertical="center" wrapText="1"/>
    </xf>
    <xf numFmtId="0" fontId="25" fillId="8" borderId="36" xfId="5" applyFont="1" applyFill="1" applyBorder="1" applyAlignment="1">
      <alignment horizontal="center" vertical="center" wrapText="1"/>
    </xf>
    <xf numFmtId="0" fontId="25" fillId="8" borderId="80" xfId="5" applyFont="1" applyFill="1" applyBorder="1" applyAlignment="1">
      <alignment horizontal="center" vertical="center" wrapText="1"/>
    </xf>
    <xf numFmtId="0" fontId="25" fillId="8" borderId="42" xfId="5" applyFont="1" applyFill="1" applyBorder="1" applyAlignment="1">
      <alignment horizontal="center" vertical="center" wrapText="1"/>
    </xf>
    <xf numFmtId="0" fontId="25" fillId="8" borderId="87" xfId="5" applyFont="1" applyFill="1" applyBorder="1" applyAlignment="1">
      <alignment horizontal="center" vertical="center" wrapText="1"/>
    </xf>
    <xf numFmtId="0" fontId="10" fillId="6" borderId="38" xfId="5" applyFont="1" applyFill="1" applyBorder="1" applyAlignment="1">
      <alignment horizontal="left" vertical="top" wrapText="1"/>
    </xf>
    <xf numFmtId="0" fontId="10" fillId="6" borderId="12" xfId="5" applyFont="1" applyFill="1" applyBorder="1" applyAlignment="1">
      <alignment horizontal="left" vertical="top" wrapText="1"/>
    </xf>
    <xf numFmtId="0" fontId="25" fillId="8" borderId="43" xfId="5" applyFont="1" applyFill="1" applyBorder="1" applyAlignment="1">
      <alignment horizontal="center" vertical="center" wrapText="1"/>
    </xf>
    <xf numFmtId="0" fontId="8" fillId="0" borderId="4" xfId="5" applyFont="1" applyBorder="1" applyAlignment="1">
      <alignment horizontal="left"/>
    </xf>
    <xf numFmtId="0" fontId="8" fillId="0" borderId="4" xfId="5" applyFont="1" applyFill="1" applyBorder="1" applyAlignment="1">
      <alignment horizontal="center" vertical="center" wrapText="1"/>
    </xf>
    <xf numFmtId="167" fontId="8" fillId="0" borderId="4" xfId="9" applyFont="1" applyFill="1" applyBorder="1" applyAlignment="1">
      <alignment horizontal="center" vertical="center" wrapText="1"/>
    </xf>
    <xf numFmtId="0" fontId="24" fillId="5" borderId="38" xfId="5" applyFont="1" applyFill="1" applyBorder="1" applyAlignment="1">
      <alignment vertical="center" wrapText="1"/>
    </xf>
    <xf numFmtId="0" fontId="24" fillId="5" borderId="12" xfId="5" applyFont="1" applyFill="1" applyBorder="1" applyAlignment="1">
      <alignment vertical="center" wrapText="1"/>
    </xf>
    <xf numFmtId="0" fontId="24" fillId="5" borderId="29" xfId="5" applyFont="1" applyFill="1" applyBorder="1" applyAlignment="1">
      <alignment vertical="center" wrapText="1"/>
    </xf>
    <xf numFmtId="0" fontId="24" fillId="5" borderId="24" xfId="5" applyFont="1" applyFill="1" applyBorder="1" applyAlignment="1">
      <alignment vertical="center" wrapText="1"/>
    </xf>
    <xf numFmtId="0" fontId="24" fillId="5" borderId="25" xfId="5" applyFont="1" applyFill="1" applyBorder="1" applyAlignment="1">
      <alignment vertical="center" wrapText="1"/>
    </xf>
    <xf numFmtId="0" fontId="24" fillId="5" borderId="14" xfId="5" applyFont="1" applyFill="1" applyBorder="1" applyAlignment="1">
      <alignment vertical="center" wrapText="1"/>
    </xf>
    <xf numFmtId="0" fontId="10" fillId="0" borderId="45" xfId="5" applyFont="1" applyFill="1" applyBorder="1" applyAlignment="1">
      <alignment horizontal="center" vertical="center" wrapText="1"/>
    </xf>
    <xf numFmtId="0" fontId="10" fillId="0" borderId="46" xfId="5" applyFont="1" applyFill="1" applyBorder="1" applyAlignment="1">
      <alignment horizontal="center" vertical="center" wrapText="1"/>
    </xf>
    <xf numFmtId="0" fontId="10" fillId="0" borderId="49" xfId="5" applyFont="1" applyFill="1" applyBorder="1" applyAlignment="1">
      <alignment horizontal="center" vertical="center" wrapText="1"/>
    </xf>
    <xf numFmtId="0" fontId="25" fillId="0" borderId="68" xfId="5" applyFont="1" applyFill="1" applyBorder="1" applyAlignment="1">
      <alignment horizontal="left" vertical="center" wrapText="1"/>
    </xf>
    <xf numFmtId="0" fontId="25" fillId="0" borderId="2" xfId="5" applyFont="1" applyFill="1" applyBorder="1" applyAlignment="1">
      <alignment horizontal="left" vertical="center" wrapText="1"/>
    </xf>
    <xf numFmtId="0" fontId="25" fillId="0" borderId="6" xfId="5" applyFont="1" applyFill="1" applyBorder="1" applyAlignment="1">
      <alignment horizontal="left" vertical="center" wrapText="1"/>
    </xf>
    <xf numFmtId="0" fontId="25" fillId="0" borderId="0" xfId="5" applyFont="1" applyFill="1" applyBorder="1" applyAlignment="1">
      <alignment horizontal="left" vertical="center" wrapText="1"/>
    </xf>
    <xf numFmtId="0" fontId="17" fillId="8" borderId="6" xfId="5" applyFont="1" applyFill="1" applyBorder="1" applyAlignment="1">
      <alignment horizontal="left" vertical="center" wrapText="1"/>
    </xf>
    <xf numFmtId="0" fontId="17" fillId="8" borderId="0" xfId="5" applyFont="1" applyFill="1" applyBorder="1" applyAlignment="1">
      <alignment horizontal="left" vertical="center" wrapText="1"/>
    </xf>
    <xf numFmtId="0" fontId="32" fillId="8" borderId="6" xfId="5" applyFont="1" applyFill="1" applyBorder="1" applyAlignment="1">
      <alignment horizontal="left" vertical="center" wrapText="1"/>
    </xf>
    <xf numFmtId="0" fontId="32" fillId="8" borderId="0" xfId="5" applyFont="1" applyFill="1" applyBorder="1" applyAlignment="1">
      <alignment horizontal="left" vertical="center" wrapText="1"/>
    </xf>
    <xf numFmtId="9" fontId="32" fillId="8" borderId="0" xfId="6" applyFont="1" applyFill="1" applyBorder="1" applyAlignment="1">
      <alignment horizontal="left" vertical="center" wrapText="1"/>
    </xf>
    <xf numFmtId="9" fontId="32" fillId="8" borderId="7" xfId="6" applyFont="1" applyFill="1" applyBorder="1" applyAlignment="1">
      <alignment horizontal="left" vertical="center" wrapText="1"/>
    </xf>
    <xf numFmtId="0" fontId="8" fillId="0" borderId="8" xfId="5" applyFont="1" applyBorder="1" applyAlignment="1">
      <alignment horizontal="left"/>
    </xf>
    <xf numFmtId="0" fontId="8" fillId="0" borderId="9" xfId="5" applyFont="1" applyBorder="1" applyAlignment="1">
      <alignment horizontal="left"/>
    </xf>
    <xf numFmtId="0" fontId="32" fillId="8" borderId="8" xfId="5" applyFont="1" applyFill="1" applyBorder="1" applyAlignment="1">
      <alignment horizontal="left" vertical="center" wrapText="1"/>
    </xf>
    <xf numFmtId="0" fontId="32" fillId="8" borderId="9" xfId="5" applyFont="1" applyFill="1" applyBorder="1" applyAlignment="1">
      <alignment horizontal="left" vertical="center" wrapText="1"/>
    </xf>
    <xf numFmtId="9" fontId="32" fillId="8" borderId="9" xfId="6" applyFont="1" applyFill="1" applyBorder="1" applyAlignment="1">
      <alignment horizontal="left" vertical="center" wrapText="1"/>
    </xf>
    <xf numFmtId="9" fontId="32" fillId="8" borderId="10" xfId="6" applyFont="1" applyFill="1" applyBorder="1" applyAlignment="1">
      <alignment horizontal="left" vertical="center" wrapText="1"/>
    </xf>
    <xf numFmtId="0" fontId="25" fillId="0" borderId="71" xfId="5" applyFont="1" applyFill="1" applyBorder="1" applyAlignment="1">
      <alignment horizontal="center" vertical="center" wrapText="1"/>
    </xf>
    <xf numFmtId="9" fontId="8" fillId="8" borderId="0" xfId="6" applyFont="1" applyFill="1" applyBorder="1" applyAlignment="1">
      <alignment horizontal="left" vertical="center" wrapText="1"/>
    </xf>
    <xf numFmtId="9" fontId="8" fillId="8" borderId="7" xfId="6" applyFont="1" applyFill="1" applyBorder="1" applyAlignment="1">
      <alignment horizontal="left" vertical="center" wrapText="1"/>
    </xf>
    <xf numFmtId="9" fontId="17" fillId="8" borderId="0" xfId="6" applyFont="1" applyFill="1" applyBorder="1" applyAlignment="1">
      <alignment horizontal="left" vertical="center" wrapText="1"/>
    </xf>
    <xf numFmtId="9" fontId="17" fillId="8" borderId="7" xfId="6" applyFont="1" applyFill="1" applyBorder="1" applyAlignment="1">
      <alignment horizontal="left" vertical="center" wrapText="1"/>
    </xf>
    <xf numFmtId="0" fontId="8" fillId="0" borderId="6" xfId="5" applyFont="1" applyBorder="1" applyAlignment="1">
      <alignment horizontal="left"/>
    </xf>
    <xf numFmtId="0" fontId="8" fillId="0" borderId="0" xfId="5" applyFont="1" applyBorder="1" applyAlignment="1">
      <alignment horizontal="left"/>
    </xf>
    <xf numFmtId="0" fontId="31" fillId="0" borderId="6" xfId="5" applyFont="1" applyFill="1" applyBorder="1" applyAlignment="1">
      <alignment horizontal="center" vertical="center" wrapText="1"/>
    </xf>
    <xf numFmtId="0" fontId="31" fillId="0" borderId="0" xfId="5" applyFont="1" applyFill="1" applyBorder="1" applyAlignment="1">
      <alignment horizontal="center" vertical="center" wrapText="1"/>
    </xf>
    <xf numFmtId="0" fontId="31" fillId="0" borderId="8" xfId="5" applyFont="1" applyFill="1" applyBorder="1" applyAlignment="1">
      <alignment horizontal="center" vertical="center" wrapText="1"/>
    </xf>
    <xf numFmtId="0" fontId="31" fillId="0" borderId="9" xfId="5" applyFont="1" applyFill="1" applyBorder="1" applyAlignment="1">
      <alignment horizontal="center" vertical="center" wrapText="1"/>
    </xf>
    <xf numFmtId="9" fontId="31" fillId="0" borderId="0" xfId="3" applyFont="1" applyFill="1" applyBorder="1" applyAlignment="1">
      <alignment horizontal="center" vertical="center" wrapText="1"/>
    </xf>
    <xf numFmtId="9" fontId="31" fillId="0" borderId="7" xfId="3" applyFont="1" applyFill="1" applyBorder="1" applyAlignment="1">
      <alignment horizontal="center" vertical="center" wrapText="1"/>
    </xf>
    <xf numFmtId="9" fontId="31" fillId="0" borderId="9" xfId="3" applyFont="1" applyFill="1" applyBorder="1" applyAlignment="1">
      <alignment horizontal="center" vertical="center" wrapText="1"/>
    </xf>
    <xf numFmtId="9" fontId="31" fillId="0" borderId="10" xfId="3" applyFont="1" applyFill="1" applyBorder="1" applyAlignment="1">
      <alignment horizontal="center" vertical="center" wrapText="1"/>
    </xf>
    <xf numFmtId="167" fontId="25" fillId="0" borderId="37" xfId="9" applyFont="1" applyFill="1" applyBorder="1" applyAlignment="1">
      <alignment horizontal="center" vertical="center" wrapText="1"/>
    </xf>
    <xf numFmtId="167" fontId="25" fillId="0" borderId="36" xfId="9" applyFont="1" applyFill="1" applyBorder="1" applyAlignment="1">
      <alignment horizontal="center" vertical="center" wrapText="1"/>
    </xf>
    <xf numFmtId="167" fontId="24" fillId="0" borderId="63" xfId="9" applyFont="1" applyFill="1" applyBorder="1" applyAlignment="1">
      <alignment horizontal="center" vertical="center" wrapText="1"/>
    </xf>
    <xf numFmtId="167" fontId="24" fillId="0" borderId="0" xfId="9" applyFont="1" applyFill="1" applyAlignment="1">
      <alignment horizontal="center" vertical="center" wrapText="1"/>
    </xf>
    <xf numFmtId="167" fontId="24" fillId="0" borderId="0" xfId="5" applyNumberFormat="1" applyFont="1" applyFill="1" applyAlignment="1">
      <alignment horizontal="center" vertical="center" wrapText="1"/>
    </xf>
    <xf numFmtId="167" fontId="8" fillId="0" borderId="0" xfId="9" applyFont="1" applyFill="1" applyBorder="1" applyAlignment="1">
      <alignment horizontal="center" vertical="center" wrapText="1"/>
    </xf>
    <xf numFmtId="0" fontId="9" fillId="0" borderId="0" xfId="5" applyAlignment="1">
      <alignment horizontal="left" vertical="top" wrapText="1"/>
    </xf>
  </cellXfs>
  <cellStyles count="10">
    <cellStyle name="Custom Style  1" xfId="1" xr:uid="{00000000-0005-0000-0000-000000000000}"/>
    <cellStyle name="Custom Style 2" xfId="2" xr:uid="{00000000-0005-0000-0000-000001000000}"/>
    <cellStyle name="Moeda 2" xfId="9" xr:uid="{00000000-0005-0000-0000-000002000000}"/>
    <cellStyle name="Normal" xfId="0" builtinId="0"/>
    <cellStyle name="Normal 2" xfId="5" xr:uid="{00000000-0005-0000-0000-000004000000}"/>
    <cellStyle name="Normal 2 2" xfId="4" xr:uid="{00000000-0005-0000-0000-000005000000}"/>
    <cellStyle name="Porcentagem" xfId="3" builtinId="5"/>
    <cellStyle name="Porcentagem 2" xfId="6" xr:uid="{00000000-0005-0000-0000-000007000000}"/>
    <cellStyle name="Vírgula 2" xfId="7" xr:uid="{00000000-0005-0000-0000-000008000000}"/>
    <cellStyle name="Vírgula 2 2" xfId="8" xr:uid="{00000000-0005-0000-0000-000009000000}"/>
  </cellStyles>
  <dxfs count="0"/>
  <tableStyles count="0" defaultTableStyle="TableStyleMedium2" defaultPivotStyle="PivotStyleLight16"/>
  <colors>
    <mruColors>
      <color rgb="FFEAEAEA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A1259"/>
  <sheetViews>
    <sheetView showGridLines="0" tabSelected="1" zoomScale="87" zoomScaleNormal="87" workbookViewId="0">
      <pane ySplit="11" topLeftCell="A22" activePane="bottomLeft" state="frozen"/>
      <selection pane="bottomLeft" activeCell="J22" sqref="J22"/>
    </sheetView>
  </sheetViews>
  <sheetFormatPr defaultRowHeight="12.75" x14ac:dyDescent="0.25"/>
  <cols>
    <col min="1" max="1" width="7.85546875" style="71" customWidth="1"/>
    <col min="2" max="2" width="41.7109375" style="4" customWidth="1"/>
    <col min="3" max="3" width="7.140625" style="223" bestFit="1" customWidth="1"/>
    <col min="4" max="4" width="11.7109375" style="224" customWidth="1"/>
    <col min="5" max="5" width="12.5703125" style="4" customWidth="1"/>
    <col min="6" max="6" width="13.28515625" style="4" customWidth="1"/>
    <col min="7" max="7" width="13.42578125" style="4" customWidth="1"/>
    <col min="8" max="8" width="13.28515625" style="4" customWidth="1"/>
    <col min="9" max="9" width="16.140625" style="193" customWidth="1"/>
    <col min="10" max="11" width="12.7109375" style="193" customWidth="1"/>
    <col min="12" max="12" width="14.28515625" style="193" customWidth="1"/>
    <col min="13" max="14" width="12.7109375" style="193" hidden="1" customWidth="1"/>
    <col min="15" max="15" width="14.28515625" style="193" hidden="1" customWidth="1"/>
    <col min="16" max="17" width="12.7109375" style="193" hidden="1" customWidth="1"/>
    <col min="18" max="18" width="14.28515625" style="193" hidden="1" customWidth="1"/>
    <col min="19" max="20" width="12.7109375" style="193" hidden="1" customWidth="1"/>
    <col min="21" max="21" width="14.28515625" style="193" hidden="1" customWidth="1"/>
    <col min="22" max="23" width="12.7109375" style="193" hidden="1" customWidth="1"/>
    <col min="24" max="24" width="14.28515625" style="193" hidden="1" customWidth="1"/>
    <col min="25" max="26" width="12.7109375" style="193" hidden="1" customWidth="1"/>
    <col min="27" max="27" width="14.28515625" style="193" hidden="1" customWidth="1"/>
    <col min="28" max="29" width="12.7109375" style="193" hidden="1" customWidth="1"/>
    <col min="30" max="30" width="14.28515625" style="193" hidden="1" customWidth="1"/>
    <col min="31" max="32" width="12.7109375" style="193" hidden="1" customWidth="1"/>
    <col min="33" max="33" width="14.28515625" style="193" hidden="1" customWidth="1"/>
    <col min="34" max="35" width="12.7109375" style="193" hidden="1" customWidth="1"/>
    <col min="36" max="36" width="14.28515625" style="193" hidden="1" customWidth="1"/>
    <col min="37" max="38" width="12.7109375" style="193" hidden="1" customWidth="1"/>
    <col min="39" max="39" width="14.28515625" style="193" hidden="1" customWidth="1"/>
    <col min="40" max="41" width="7.7109375" style="194" customWidth="1"/>
    <col min="42" max="42" width="8.28515625" style="194" customWidth="1"/>
    <col min="43" max="44" width="7.7109375" style="194" hidden="1" customWidth="1"/>
    <col min="45" max="45" width="8.28515625" style="194" hidden="1" customWidth="1"/>
    <col min="46" max="47" width="7.7109375" style="194" hidden="1" customWidth="1"/>
    <col min="48" max="48" width="8.28515625" style="194" hidden="1" customWidth="1"/>
    <col min="49" max="50" width="7.7109375" style="194" hidden="1" customWidth="1"/>
    <col min="51" max="51" width="8.28515625" style="194" hidden="1" customWidth="1"/>
    <col min="52" max="53" width="7.7109375" style="194" hidden="1" customWidth="1"/>
    <col min="54" max="54" width="8.28515625" style="194" hidden="1" customWidth="1"/>
    <col min="55" max="56" width="7.7109375" style="194" hidden="1" customWidth="1"/>
    <col min="57" max="57" width="8.28515625" style="194" hidden="1" customWidth="1"/>
    <col min="58" max="59" width="7.7109375" style="194" hidden="1" customWidth="1"/>
    <col min="60" max="60" width="8.28515625" style="194" hidden="1" customWidth="1"/>
    <col min="61" max="62" width="7.7109375" style="194" hidden="1" customWidth="1"/>
    <col min="63" max="63" width="8.28515625" style="194" hidden="1" customWidth="1"/>
    <col min="64" max="65" width="7.7109375" style="194" hidden="1" customWidth="1"/>
    <col min="66" max="66" width="8.28515625" style="194" hidden="1" customWidth="1"/>
    <col min="67" max="68" width="7.7109375" style="194" hidden="1" customWidth="1"/>
    <col min="69" max="69" width="8.28515625" style="194" hidden="1" customWidth="1"/>
    <col min="70" max="71" width="7.7109375" style="194" customWidth="1"/>
    <col min="72" max="72" width="8.28515625" style="194" customWidth="1"/>
    <col min="73" max="74" width="12.7109375" style="193" customWidth="1"/>
    <col min="75" max="75" width="15.7109375" style="193" customWidth="1"/>
    <col min="76" max="76" width="16.7109375" style="193" customWidth="1"/>
    <col min="77" max="77" width="2.85546875" style="4" customWidth="1"/>
    <col min="78" max="78" width="11.7109375" style="4" hidden="1" customWidth="1"/>
    <col min="79" max="79" width="16.5703125" style="4" hidden="1" customWidth="1"/>
    <col min="80" max="80" width="16.85546875" style="4" customWidth="1"/>
    <col min="81" max="81" width="15.5703125" style="4" customWidth="1"/>
    <col min="82" max="82" width="13.42578125" style="4" bestFit="1" customWidth="1"/>
    <col min="83" max="83" width="17.140625" style="4" customWidth="1"/>
    <col min="84" max="84" width="12.140625" style="4" bestFit="1" customWidth="1"/>
    <col min="85" max="256" width="9.140625" style="4"/>
    <col min="257" max="257" width="7.85546875" style="4" customWidth="1"/>
    <col min="258" max="258" width="41.7109375" style="4" customWidth="1"/>
    <col min="259" max="259" width="6.42578125" style="4" customWidth="1"/>
    <col min="260" max="260" width="11.42578125" style="4" customWidth="1"/>
    <col min="261" max="261" width="0" style="4" hidden="1" customWidth="1"/>
    <col min="262" max="262" width="13.28515625" style="4" customWidth="1"/>
    <col min="263" max="263" width="0" style="4" hidden="1" customWidth="1"/>
    <col min="264" max="264" width="13.28515625" style="4" customWidth="1"/>
    <col min="265" max="265" width="16.140625" style="4" customWidth="1"/>
    <col min="266" max="267" width="12.7109375" style="4" customWidth="1"/>
    <col min="268" max="268" width="14.28515625" style="4" customWidth="1"/>
    <col min="269" max="295" width="0" style="4" hidden="1" customWidth="1"/>
    <col min="296" max="297" width="7.7109375" style="4" customWidth="1"/>
    <col min="298" max="298" width="8.28515625" style="4" customWidth="1"/>
    <col min="299" max="325" width="0" style="4" hidden="1" customWidth="1"/>
    <col min="326" max="327" width="7.7109375" style="4" customWidth="1"/>
    <col min="328" max="328" width="8.28515625" style="4" customWidth="1"/>
    <col min="329" max="330" width="12.7109375" style="4" customWidth="1"/>
    <col min="331" max="331" width="14.7109375" style="4" customWidth="1"/>
    <col min="332" max="332" width="16.7109375" style="4" customWidth="1"/>
    <col min="333" max="333" width="2.85546875" style="4" customWidth="1"/>
    <col min="334" max="335" width="0" style="4" hidden="1" customWidth="1"/>
    <col min="336" max="336" width="16.85546875" style="4" customWidth="1"/>
    <col min="337" max="337" width="15.5703125" style="4" customWidth="1"/>
    <col min="338" max="338" width="13.42578125" style="4" bestFit="1" customWidth="1"/>
    <col min="339" max="339" width="17.140625" style="4" customWidth="1"/>
    <col min="340" max="340" width="12.140625" style="4" bestFit="1" customWidth="1"/>
    <col min="341" max="512" width="9.140625" style="4"/>
    <col min="513" max="513" width="7.85546875" style="4" customWidth="1"/>
    <col min="514" max="514" width="41.7109375" style="4" customWidth="1"/>
    <col min="515" max="515" width="6.42578125" style="4" customWidth="1"/>
    <col min="516" max="516" width="11.42578125" style="4" customWidth="1"/>
    <col min="517" max="517" width="0" style="4" hidden="1" customWidth="1"/>
    <col min="518" max="518" width="13.28515625" style="4" customWidth="1"/>
    <col min="519" max="519" width="0" style="4" hidden="1" customWidth="1"/>
    <col min="520" max="520" width="13.28515625" style="4" customWidth="1"/>
    <col min="521" max="521" width="16.140625" style="4" customWidth="1"/>
    <col min="522" max="523" width="12.7109375" style="4" customWidth="1"/>
    <col min="524" max="524" width="14.28515625" style="4" customWidth="1"/>
    <col min="525" max="551" width="0" style="4" hidden="1" customWidth="1"/>
    <col min="552" max="553" width="7.7109375" style="4" customWidth="1"/>
    <col min="554" max="554" width="8.28515625" style="4" customWidth="1"/>
    <col min="555" max="581" width="0" style="4" hidden="1" customWidth="1"/>
    <col min="582" max="583" width="7.7109375" style="4" customWidth="1"/>
    <col min="584" max="584" width="8.28515625" style="4" customWidth="1"/>
    <col min="585" max="586" width="12.7109375" style="4" customWidth="1"/>
    <col min="587" max="587" width="14.7109375" style="4" customWidth="1"/>
    <col min="588" max="588" width="16.7109375" style="4" customWidth="1"/>
    <col min="589" max="589" width="2.85546875" style="4" customWidth="1"/>
    <col min="590" max="591" width="0" style="4" hidden="1" customWidth="1"/>
    <col min="592" max="592" width="16.85546875" style="4" customWidth="1"/>
    <col min="593" max="593" width="15.5703125" style="4" customWidth="1"/>
    <col min="594" max="594" width="13.42578125" style="4" bestFit="1" customWidth="1"/>
    <col min="595" max="595" width="17.140625" style="4" customWidth="1"/>
    <col min="596" max="596" width="12.140625" style="4" bestFit="1" customWidth="1"/>
    <col min="597" max="768" width="9.140625" style="4"/>
    <col min="769" max="769" width="7.85546875" style="4" customWidth="1"/>
    <col min="770" max="770" width="41.7109375" style="4" customWidth="1"/>
    <col min="771" max="771" width="6.42578125" style="4" customWidth="1"/>
    <col min="772" max="772" width="11.42578125" style="4" customWidth="1"/>
    <col min="773" max="773" width="0" style="4" hidden="1" customWidth="1"/>
    <col min="774" max="774" width="13.28515625" style="4" customWidth="1"/>
    <col min="775" max="775" width="0" style="4" hidden="1" customWidth="1"/>
    <col min="776" max="776" width="13.28515625" style="4" customWidth="1"/>
    <col min="777" max="777" width="16.140625" style="4" customWidth="1"/>
    <col min="778" max="779" width="12.7109375" style="4" customWidth="1"/>
    <col min="780" max="780" width="14.28515625" style="4" customWidth="1"/>
    <col min="781" max="807" width="0" style="4" hidden="1" customWidth="1"/>
    <col min="808" max="809" width="7.7109375" style="4" customWidth="1"/>
    <col min="810" max="810" width="8.28515625" style="4" customWidth="1"/>
    <col min="811" max="837" width="0" style="4" hidden="1" customWidth="1"/>
    <col min="838" max="839" width="7.7109375" style="4" customWidth="1"/>
    <col min="840" max="840" width="8.28515625" style="4" customWidth="1"/>
    <col min="841" max="842" width="12.7109375" style="4" customWidth="1"/>
    <col min="843" max="843" width="14.7109375" style="4" customWidth="1"/>
    <col min="844" max="844" width="16.7109375" style="4" customWidth="1"/>
    <col min="845" max="845" width="2.85546875" style="4" customWidth="1"/>
    <col min="846" max="847" width="0" style="4" hidden="1" customWidth="1"/>
    <col min="848" max="848" width="16.85546875" style="4" customWidth="1"/>
    <col min="849" max="849" width="15.5703125" style="4" customWidth="1"/>
    <col min="850" max="850" width="13.42578125" style="4" bestFit="1" customWidth="1"/>
    <col min="851" max="851" width="17.140625" style="4" customWidth="1"/>
    <col min="852" max="852" width="12.140625" style="4" bestFit="1" customWidth="1"/>
    <col min="853" max="1024" width="9.140625" style="4"/>
    <col min="1025" max="1025" width="7.85546875" style="4" customWidth="1"/>
    <col min="1026" max="1026" width="41.7109375" style="4" customWidth="1"/>
    <col min="1027" max="1027" width="6.42578125" style="4" customWidth="1"/>
    <col min="1028" max="1028" width="11.42578125" style="4" customWidth="1"/>
    <col min="1029" max="1029" width="0" style="4" hidden="1" customWidth="1"/>
    <col min="1030" max="1030" width="13.28515625" style="4" customWidth="1"/>
    <col min="1031" max="1031" width="0" style="4" hidden="1" customWidth="1"/>
    <col min="1032" max="1032" width="13.28515625" style="4" customWidth="1"/>
    <col min="1033" max="1033" width="16.140625" style="4" customWidth="1"/>
    <col min="1034" max="1035" width="12.7109375" style="4" customWidth="1"/>
    <col min="1036" max="1036" width="14.28515625" style="4" customWidth="1"/>
    <col min="1037" max="1063" width="0" style="4" hidden="1" customWidth="1"/>
    <col min="1064" max="1065" width="7.7109375" style="4" customWidth="1"/>
    <col min="1066" max="1066" width="8.28515625" style="4" customWidth="1"/>
    <col min="1067" max="1093" width="0" style="4" hidden="1" customWidth="1"/>
    <col min="1094" max="1095" width="7.7109375" style="4" customWidth="1"/>
    <col min="1096" max="1096" width="8.28515625" style="4" customWidth="1"/>
    <col min="1097" max="1098" width="12.7109375" style="4" customWidth="1"/>
    <col min="1099" max="1099" width="14.7109375" style="4" customWidth="1"/>
    <col min="1100" max="1100" width="16.7109375" style="4" customWidth="1"/>
    <col min="1101" max="1101" width="2.85546875" style="4" customWidth="1"/>
    <col min="1102" max="1103" width="0" style="4" hidden="1" customWidth="1"/>
    <col min="1104" max="1104" width="16.85546875" style="4" customWidth="1"/>
    <col min="1105" max="1105" width="15.5703125" style="4" customWidth="1"/>
    <col min="1106" max="1106" width="13.42578125" style="4" bestFit="1" customWidth="1"/>
    <col min="1107" max="1107" width="17.140625" style="4" customWidth="1"/>
    <col min="1108" max="1108" width="12.140625" style="4" bestFit="1" customWidth="1"/>
    <col min="1109" max="1280" width="9.140625" style="4"/>
    <col min="1281" max="1281" width="7.85546875" style="4" customWidth="1"/>
    <col min="1282" max="1282" width="41.7109375" style="4" customWidth="1"/>
    <col min="1283" max="1283" width="6.42578125" style="4" customWidth="1"/>
    <col min="1284" max="1284" width="11.42578125" style="4" customWidth="1"/>
    <col min="1285" max="1285" width="0" style="4" hidden="1" customWidth="1"/>
    <col min="1286" max="1286" width="13.28515625" style="4" customWidth="1"/>
    <col min="1287" max="1287" width="0" style="4" hidden="1" customWidth="1"/>
    <col min="1288" max="1288" width="13.28515625" style="4" customWidth="1"/>
    <col min="1289" max="1289" width="16.140625" style="4" customWidth="1"/>
    <col min="1290" max="1291" width="12.7109375" style="4" customWidth="1"/>
    <col min="1292" max="1292" width="14.28515625" style="4" customWidth="1"/>
    <col min="1293" max="1319" width="0" style="4" hidden="1" customWidth="1"/>
    <col min="1320" max="1321" width="7.7109375" style="4" customWidth="1"/>
    <col min="1322" max="1322" width="8.28515625" style="4" customWidth="1"/>
    <col min="1323" max="1349" width="0" style="4" hidden="1" customWidth="1"/>
    <col min="1350" max="1351" width="7.7109375" style="4" customWidth="1"/>
    <col min="1352" max="1352" width="8.28515625" style="4" customWidth="1"/>
    <col min="1353" max="1354" width="12.7109375" style="4" customWidth="1"/>
    <col min="1355" max="1355" width="14.7109375" style="4" customWidth="1"/>
    <col min="1356" max="1356" width="16.7109375" style="4" customWidth="1"/>
    <col min="1357" max="1357" width="2.85546875" style="4" customWidth="1"/>
    <col min="1358" max="1359" width="0" style="4" hidden="1" customWidth="1"/>
    <col min="1360" max="1360" width="16.85546875" style="4" customWidth="1"/>
    <col min="1361" max="1361" width="15.5703125" style="4" customWidth="1"/>
    <col min="1362" max="1362" width="13.42578125" style="4" bestFit="1" customWidth="1"/>
    <col min="1363" max="1363" width="17.140625" style="4" customWidth="1"/>
    <col min="1364" max="1364" width="12.140625" style="4" bestFit="1" customWidth="1"/>
    <col min="1365" max="1536" width="9.140625" style="4"/>
    <col min="1537" max="1537" width="7.85546875" style="4" customWidth="1"/>
    <col min="1538" max="1538" width="41.7109375" style="4" customWidth="1"/>
    <col min="1539" max="1539" width="6.42578125" style="4" customWidth="1"/>
    <col min="1540" max="1540" width="11.42578125" style="4" customWidth="1"/>
    <col min="1541" max="1541" width="0" style="4" hidden="1" customWidth="1"/>
    <col min="1542" max="1542" width="13.28515625" style="4" customWidth="1"/>
    <col min="1543" max="1543" width="0" style="4" hidden="1" customWidth="1"/>
    <col min="1544" max="1544" width="13.28515625" style="4" customWidth="1"/>
    <col min="1545" max="1545" width="16.140625" style="4" customWidth="1"/>
    <col min="1546" max="1547" width="12.7109375" style="4" customWidth="1"/>
    <col min="1548" max="1548" width="14.28515625" style="4" customWidth="1"/>
    <col min="1549" max="1575" width="0" style="4" hidden="1" customWidth="1"/>
    <col min="1576" max="1577" width="7.7109375" style="4" customWidth="1"/>
    <col min="1578" max="1578" width="8.28515625" style="4" customWidth="1"/>
    <col min="1579" max="1605" width="0" style="4" hidden="1" customWidth="1"/>
    <col min="1606" max="1607" width="7.7109375" style="4" customWidth="1"/>
    <col min="1608" max="1608" width="8.28515625" style="4" customWidth="1"/>
    <col min="1609" max="1610" width="12.7109375" style="4" customWidth="1"/>
    <col min="1611" max="1611" width="14.7109375" style="4" customWidth="1"/>
    <col min="1612" max="1612" width="16.7109375" style="4" customWidth="1"/>
    <col min="1613" max="1613" width="2.85546875" style="4" customWidth="1"/>
    <col min="1614" max="1615" width="0" style="4" hidden="1" customWidth="1"/>
    <col min="1616" max="1616" width="16.85546875" style="4" customWidth="1"/>
    <col min="1617" max="1617" width="15.5703125" style="4" customWidth="1"/>
    <col min="1618" max="1618" width="13.42578125" style="4" bestFit="1" customWidth="1"/>
    <col min="1619" max="1619" width="17.140625" style="4" customWidth="1"/>
    <col min="1620" max="1620" width="12.140625" style="4" bestFit="1" customWidth="1"/>
    <col min="1621" max="1792" width="9.140625" style="4"/>
    <col min="1793" max="1793" width="7.85546875" style="4" customWidth="1"/>
    <col min="1794" max="1794" width="41.7109375" style="4" customWidth="1"/>
    <col min="1795" max="1795" width="6.42578125" style="4" customWidth="1"/>
    <col min="1796" max="1796" width="11.42578125" style="4" customWidth="1"/>
    <col min="1797" max="1797" width="0" style="4" hidden="1" customWidth="1"/>
    <col min="1798" max="1798" width="13.28515625" style="4" customWidth="1"/>
    <col min="1799" max="1799" width="0" style="4" hidden="1" customWidth="1"/>
    <col min="1800" max="1800" width="13.28515625" style="4" customWidth="1"/>
    <col min="1801" max="1801" width="16.140625" style="4" customWidth="1"/>
    <col min="1802" max="1803" width="12.7109375" style="4" customWidth="1"/>
    <col min="1804" max="1804" width="14.28515625" style="4" customWidth="1"/>
    <col min="1805" max="1831" width="0" style="4" hidden="1" customWidth="1"/>
    <col min="1832" max="1833" width="7.7109375" style="4" customWidth="1"/>
    <col min="1834" max="1834" width="8.28515625" style="4" customWidth="1"/>
    <col min="1835" max="1861" width="0" style="4" hidden="1" customWidth="1"/>
    <col min="1862" max="1863" width="7.7109375" style="4" customWidth="1"/>
    <col min="1864" max="1864" width="8.28515625" style="4" customWidth="1"/>
    <col min="1865" max="1866" width="12.7109375" style="4" customWidth="1"/>
    <col min="1867" max="1867" width="14.7109375" style="4" customWidth="1"/>
    <col min="1868" max="1868" width="16.7109375" style="4" customWidth="1"/>
    <col min="1869" max="1869" width="2.85546875" style="4" customWidth="1"/>
    <col min="1870" max="1871" width="0" style="4" hidden="1" customWidth="1"/>
    <col min="1872" max="1872" width="16.85546875" style="4" customWidth="1"/>
    <col min="1873" max="1873" width="15.5703125" style="4" customWidth="1"/>
    <col min="1874" max="1874" width="13.42578125" style="4" bestFit="1" customWidth="1"/>
    <col min="1875" max="1875" width="17.140625" style="4" customWidth="1"/>
    <col min="1876" max="1876" width="12.140625" style="4" bestFit="1" customWidth="1"/>
    <col min="1877" max="2048" width="9.140625" style="4"/>
    <col min="2049" max="2049" width="7.85546875" style="4" customWidth="1"/>
    <col min="2050" max="2050" width="41.7109375" style="4" customWidth="1"/>
    <col min="2051" max="2051" width="6.42578125" style="4" customWidth="1"/>
    <col min="2052" max="2052" width="11.42578125" style="4" customWidth="1"/>
    <col min="2053" max="2053" width="0" style="4" hidden="1" customWidth="1"/>
    <col min="2054" max="2054" width="13.28515625" style="4" customWidth="1"/>
    <col min="2055" max="2055" width="0" style="4" hidden="1" customWidth="1"/>
    <col min="2056" max="2056" width="13.28515625" style="4" customWidth="1"/>
    <col min="2057" max="2057" width="16.140625" style="4" customWidth="1"/>
    <col min="2058" max="2059" width="12.7109375" style="4" customWidth="1"/>
    <col min="2060" max="2060" width="14.28515625" style="4" customWidth="1"/>
    <col min="2061" max="2087" width="0" style="4" hidden="1" customWidth="1"/>
    <col min="2088" max="2089" width="7.7109375" style="4" customWidth="1"/>
    <col min="2090" max="2090" width="8.28515625" style="4" customWidth="1"/>
    <col min="2091" max="2117" width="0" style="4" hidden="1" customWidth="1"/>
    <col min="2118" max="2119" width="7.7109375" style="4" customWidth="1"/>
    <col min="2120" max="2120" width="8.28515625" style="4" customWidth="1"/>
    <col min="2121" max="2122" width="12.7109375" style="4" customWidth="1"/>
    <col min="2123" max="2123" width="14.7109375" style="4" customWidth="1"/>
    <col min="2124" max="2124" width="16.7109375" style="4" customWidth="1"/>
    <col min="2125" max="2125" width="2.85546875" style="4" customWidth="1"/>
    <col min="2126" max="2127" width="0" style="4" hidden="1" customWidth="1"/>
    <col min="2128" max="2128" width="16.85546875" style="4" customWidth="1"/>
    <col min="2129" max="2129" width="15.5703125" style="4" customWidth="1"/>
    <col min="2130" max="2130" width="13.42578125" style="4" bestFit="1" customWidth="1"/>
    <col min="2131" max="2131" width="17.140625" style="4" customWidth="1"/>
    <col min="2132" max="2132" width="12.140625" style="4" bestFit="1" customWidth="1"/>
    <col min="2133" max="2304" width="9.140625" style="4"/>
    <col min="2305" max="2305" width="7.85546875" style="4" customWidth="1"/>
    <col min="2306" max="2306" width="41.7109375" style="4" customWidth="1"/>
    <col min="2307" max="2307" width="6.42578125" style="4" customWidth="1"/>
    <col min="2308" max="2308" width="11.42578125" style="4" customWidth="1"/>
    <col min="2309" max="2309" width="0" style="4" hidden="1" customWidth="1"/>
    <col min="2310" max="2310" width="13.28515625" style="4" customWidth="1"/>
    <col min="2311" max="2311" width="0" style="4" hidden="1" customWidth="1"/>
    <col min="2312" max="2312" width="13.28515625" style="4" customWidth="1"/>
    <col min="2313" max="2313" width="16.140625" style="4" customWidth="1"/>
    <col min="2314" max="2315" width="12.7109375" style="4" customWidth="1"/>
    <col min="2316" max="2316" width="14.28515625" style="4" customWidth="1"/>
    <col min="2317" max="2343" width="0" style="4" hidden="1" customWidth="1"/>
    <col min="2344" max="2345" width="7.7109375" style="4" customWidth="1"/>
    <col min="2346" max="2346" width="8.28515625" style="4" customWidth="1"/>
    <col min="2347" max="2373" width="0" style="4" hidden="1" customWidth="1"/>
    <col min="2374" max="2375" width="7.7109375" style="4" customWidth="1"/>
    <col min="2376" max="2376" width="8.28515625" style="4" customWidth="1"/>
    <col min="2377" max="2378" width="12.7109375" style="4" customWidth="1"/>
    <col min="2379" max="2379" width="14.7109375" style="4" customWidth="1"/>
    <col min="2380" max="2380" width="16.7109375" style="4" customWidth="1"/>
    <col min="2381" max="2381" width="2.85546875" style="4" customWidth="1"/>
    <col min="2382" max="2383" width="0" style="4" hidden="1" customWidth="1"/>
    <col min="2384" max="2384" width="16.85546875" style="4" customWidth="1"/>
    <col min="2385" max="2385" width="15.5703125" style="4" customWidth="1"/>
    <col min="2386" max="2386" width="13.42578125" style="4" bestFit="1" customWidth="1"/>
    <col min="2387" max="2387" width="17.140625" style="4" customWidth="1"/>
    <col min="2388" max="2388" width="12.140625" style="4" bestFit="1" customWidth="1"/>
    <col min="2389" max="2560" width="9.140625" style="4"/>
    <col min="2561" max="2561" width="7.85546875" style="4" customWidth="1"/>
    <col min="2562" max="2562" width="41.7109375" style="4" customWidth="1"/>
    <col min="2563" max="2563" width="6.42578125" style="4" customWidth="1"/>
    <col min="2564" max="2564" width="11.42578125" style="4" customWidth="1"/>
    <col min="2565" max="2565" width="0" style="4" hidden="1" customWidth="1"/>
    <col min="2566" max="2566" width="13.28515625" style="4" customWidth="1"/>
    <col min="2567" max="2567" width="0" style="4" hidden="1" customWidth="1"/>
    <col min="2568" max="2568" width="13.28515625" style="4" customWidth="1"/>
    <col min="2569" max="2569" width="16.140625" style="4" customWidth="1"/>
    <col min="2570" max="2571" width="12.7109375" style="4" customWidth="1"/>
    <col min="2572" max="2572" width="14.28515625" style="4" customWidth="1"/>
    <col min="2573" max="2599" width="0" style="4" hidden="1" customWidth="1"/>
    <col min="2600" max="2601" width="7.7109375" style="4" customWidth="1"/>
    <col min="2602" max="2602" width="8.28515625" style="4" customWidth="1"/>
    <col min="2603" max="2629" width="0" style="4" hidden="1" customWidth="1"/>
    <col min="2630" max="2631" width="7.7109375" style="4" customWidth="1"/>
    <col min="2632" max="2632" width="8.28515625" style="4" customWidth="1"/>
    <col min="2633" max="2634" width="12.7109375" style="4" customWidth="1"/>
    <col min="2635" max="2635" width="14.7109375" style="4" customWidth="1"/>
    <col min="2636" max="2636" width="16.7109375" style="4" customWidth="1"/>
    <col min="2637" max="2637" width="2.85546875" style="4" customWidth="1"/>
    <col min="2638" max="2639" width="0" style="4" hidden="1" customWidth="1"/>
    <col min="2640" max="2640" width="16.85546875" style="4" customWidth="1"/>
    <col min="2641" max="2641" width="15.5703125" style="4" customWidth="1"/>
    <col min="2642" max="2642" width="13.42578125" style="4" bestFit="1" customWidth="1"/>
    <col min="2643" max="2643" width="17.140625" style="4" customWidth="1"/>
    <col min="2644" max="2644" width="12.140625" style="4" bestFit="1" customWidth="1"/>
    <col min="2645" max="2816" width="9.140625" style="4"/>
    <col min="2817" max="2817" width="7.85546875" style="4" customWidth="1"/>
    <col min="2818" max="2818" width="41.7109375" style="4" customWidth="1"/>
    <col min="2819" max="2819" width="6.42578125" style="4" customWidth="1"/>
    <col min="2820" max="2820" width="11.42578125" style="4" customWidth="1"/>
    <col min="2821" max="2821" width="0" style="4" hidden="1" customWidth="1"/>
    <col min="2822" max="2822" width="13.28515625" style="4" customWidth="1"/>
    <col min="2823" max="2823" width="0" style="4" hidden="1" customWidth="1"/>
    <col min="2824" max="2824" width="13.28515625" style="4" customWidth="1"/>
    <col min="2825" max="2825" width="16.140625" style="4" customWidth="1"/>
    <col min="2826" max="2827" width="12.7109375" style="4" customWidth="1"/>
    <col min="2828" max="2828" width="14.28515625" style="4" customWidth="1"/>
    <col min="2829" max="2855" width="0" style="4" hidden="1" customWidth="1"/>
    <col min="2856" max="2857" width="7.7109375" style="4" customWidth="1"/>
    <col min="2858" max="2858" width="8.28515625" style="4" customWidth="1"/>
    <col min="2859" max="2885" width="0" style="4" hidden="1" customWidth="1"/>
    <col min="2886" max="2887" width="7.7109375" style="4" customWidth="1"/>
    <col min="2888" max="2888" width="8.28515625" style="4" customWidth="1"/>
    <col min="2889" max="2890" width="12.7109375" style="4" customWidth="1"/>
    <col min="2891" max="2891" width="14.7109375" style="4" customWidth="1"/>
    <col min="2892" max="2892" width="16.7109375" style="4" customWidth="1"/>
    <col min="2893" max="2893" width="2.85546875" style="4" customWidth="1"/>
    <col min="2894" max="2895" width="0" style="4" hidden="1" customWidth="1"/>
    <col min="2896" max="2896" width="16.85546875" style="4" customWidth="1"/>
    <col min="2897" max="2897" width="15.5703125" style="4" customWidth="1"/>
    <col min="2898" max="2898" width="13.42578125" style="4" bestFit="1" customWidth="1"/>
    <col min="2899" max="2899" width="17.140625" style="4" customWidth="1"/>
    <col min="2900" max="2900" width="12.140625" style="4" bestFit="1" customWidth="1"/>
    <col min="2901" max="3072" width="9.140625" style="4"/>
    <col min="3073" max="3073" width="7.85546875" style="4" customWidth="1"/>
    <col min="3074" max="3074" width="41.7109375" style="4" customWidth="1"/>
    <col min="3075" max="3075" width="6.42578125" style="4" customWidth="1"/>
    <col min="3076" max="3076" width="11.42578125" style="4" customWidth="1"/>
    <col min="3077" max="3077" width="0" style="4" hidden="1" customWidth="1"/>
    <col min="3078" max="3078" width="13.28515625" style="4" customWidth="1"/>
    <col min="3079" max="3079" width="0" style="4" hidden="1" customWidth="1"/>
    <col min="3080" max="3080" width="13.28515625" style="4" customWidth="1"/>
    <col min="3081" max="3081" width="16.140625" style="4" customWidth="1"/>
    <col min="3082" max="3083" width="12.7109375" style="4" customWidth="1"/>
    <col min="3084" max="3084" width="14.28515625" style="4" customWidth="1"/>
    <col min="3085" max="3111" width="0" style="4" hidden="1" customWidth="1"/>
    <col min="3112" max="3113" width="7.7109375" style="4" customWidth="1"/>
    <col min="3114" max="3114" width="8.28515625" style="4" customWidth="1"/>
    <col min="3115" max="3141" width="0" style="4" hidden="1" customWidth="1"/>
    <col min="3142" max="3143" width="7.7109375" style="4" customWidth="1"/>
    <col min="3144" max="3144" width="8.28515625" style="4" customWidth="1"/>
    <col min="3145" max="3146" width="12.7109375" style="4" customWidth="1"/>
    <col min="3147" max="3147" width="14.7109375" style="4" customWidth="1"/>
    <col min="3148" max="3148" width="16.7109375" style="4" customWidth="1"/>
    <col min="3149" max="3149" width="2.85546875" style="4" customWidth="1"/>
    <col min="3150" max="3151" width="0" style="4" hidden="1" customWidth="1"/>
    <col min="3152" max="3152" width="16.85546875" style="4" customWidth="1"/>
    <col min="3153" max="3153" width="15.5703125" style="4" customWidth="1"/>
    <col min="3154" max="3154" width="13.42578125" style="4" bestFit="1" customWidth="1"/>
    <col min="3155" max="3155" width="17.140625" style="4" customWidth="1"/>
    <col min="3156" max="3156" width="12.140625" style="4" bestFit="1" customWidth="1"/>
    <col min="3157" max="3328" width="9.140625" style="4"/>
    <col min="3329" max="3329" width="7.85546875" style="4" customWidth="1"/>
    <col min="3330" max="3330" width="41.7109375" style="4" customWidth="1"/>
    <col min="3331" max="3331" width="6.42578125" style="4" customWidth="1"/>
    <col min="3332" max="3332" width="11.42578125" style="4" customWidth="1"/>
    <col min="3333" max="3333" width="0" style="4" hidden="1" customWidth="1"/>
    <col min="3334" max="3334" width="13.28515625" style="4" customWidth="1"/>
    <col min="3335" max="3335" width="0" style="4" hidden="1" customWidth="1"/>
    <col min="3336" max="3336" width="13.28515625" style="4" customWidth="1"/>
    <col min="3337" max="3337" width="16.140625" style="4" customWidth="1"/>
    <col min="3338" max="3339" width="12.7109375" style="4" customWidth="1"/>
    <col min="3340" max="3340" width="14.28515625" style="4" customWidth="1"/>
    <col min="3341" max="3367" width="0" style="4" hidden="1" customWidth="1"/>
    <col min="3368" max="3369" width="7.7109375" style="4" customWidth="1"/>
    <col min="3370" max="3370" width="8.28515625" style="4" customWidth="1"/>
    <col min="3371" max="3397" width="0" style="4" hidden="1" customWidth="1"/>
    <col min="3398" max="3399" width="7.7109375" style="4" customWidth="1"/>
    <col min="3400" max="3400" width="8.28515625" style="4" customWidth="1"/>
    <col min="3401" max="3402" width="12.7109375" style="4" customWidth="1"/>
    <col min="3403" max="3403" width="14.7109375" style="4" customWidth="1"/>
    <col min="3404" max="3404" width="16.7109375" style="4" customWidth="1"/>
    <col min="3405" max="3405" width="2.85546875" style="4" customWidth="1"/>
    <col min="3406" max="3407" width="0" style="4" hidden="1" customWidth="1"/>
    <col min="3408" max="3408" width="16.85546875" style="4" customWidth="1"/>
    <col min="3409" max="3409" width="15.5703125" style="4" customWidth="1"/>
    <col min="3410" max="3410" width="13.42578125" style="4" bestFit="1" customWidth="1"/>
    <col min="3411" max="3411" width="17.140625" style="4" customWidth="1"/>
    <col min="3412" max="3412" width="12.140625" style="4" bestFit="1" customWidth="1"/>
    <col min="3413" max="3584" width="9.140625" style="4"/>
    <col min="3585" max="3585" width="7.85546875" style="4" customWidth="1"/>
    <col min="3586" max="3586" width="41.7109375" style="4" customWidth="1"/>
    <col min="3587" max="3587" width="6.42578125" style="4" customWidth="1"/>
    <col min="3588" max="3588" width="11.42578125" style="4" customWidth="1"/>
    <col min="3589" max="3589" width="0" style="4" hidden="1" customWidth="1"/>
    <col min="3590" max="3590" width="13.28515625" style="4" customWidth="1"/>
    <col min="3591" max="3591" width="0" style="4" hidden="1" customWidth="1"/>
    <col min="3592" max="3592" width="13.28515625" style="4" customWidth="1"/>
    <col min="3593" max="3593" width="16.140625" style="4" customWidth="1"/>
    <col min="3594" max="3595" width="12.7109375" style="4" customWidth="1"/>
    <col min="3596" max="3596" width="14.28515625" style="4" customWidth="1"/>
    <col min="3597" max="3623" width="0" style="4" hidden="1" customWidth="1"/>
    <col min="3624" max="3625" width="7.7109375" style="4" customWidth="1"/>
    <col min="3626" max="3626" width="8.28515625" style="4" customWidth="1"/>
    <col min="3627" max="3653" width="0" style="4" hidden="1" customWidth="1"/>
    <col min="3654" max="3655" width="7.7109375" style="4" customWidth="1"/>
    <col min="3656" max="3656" width="8.28515625" style="4" customWidth="1"/>
    <col min="3657" max="3658" width="12.7109375" style="4" customWidth="1"/>
    <col min="3659" max="3659" width="14.7109375" style="4" customWidth="1"/>
    <col min="3660" max="3660" width="16.7109375" style="4" customWidth="1"/>
    <col min="3661" max="3661" width="2.85546875" style="4" customWidth="1"/>
    <col min="3662" max="3663" width="0" style="4" hidden="1" customWidth="1"/>
    <col min="3664" max="3664" width="16.85546875" style="4" customWidth="1"/>
    <col min="3665" max="3665" width="15.5703125" style="4" customWidth="1"/>
    <col min="3666" max="3666" width="13.42578125" style="4" bestFit="1" customWidth="1"/>
    <col min="3667" max="3667" width="17.140625" style="4" customWidth="1"/>
    <col min="3668" max="3668" width="12.140625" style="4" bestFit="1" customWidth="1"/>
    <col min="3669" max="3840" width="9.140625" style="4"/>
    <col min="3841" max="3841" width="7.85546875" style="4" customWidth="1"/>
    <col min="3842" max="3842" width="41.7109375" style="4" customWidth="1"/>
    <col min="3843" max="3843" width="6.42578125" style="4" customWidth="1"/>
    <col min="3844" max="3844" width="11.42578125" style="4" customWidth="1"/>
    <col min="3845" max="3845" width="0" style="4" hidden="1" customWidth="1"/>
    <col min="3846" max="3846" width="13.28515625" style="4" customWidth="1"/>
    <col min="3847" max="3847" width="0" style="4" hidden="1" customWidth="1"/>
    <col min="3848" max="3848" width="13.28515625" style="4" customWidth="1"/>
    <col min="3849" max="3849" width="16.140625" style="4" customWidth="1"/>
    <col min="3850" max="3851" width="12.7109375" style="4" customWidth="1"/>
    <col min="3852" max="3852" width="14.28515625" style="4" customWidth="1"/>
    <col min="3853" max="3879" width="0" style="4" hidden="1" customWidth="1"/>
    <col min="3880" max="3881" width="7.7109375" style="4" customWidth="1"/>
    <col min="3882" max="3882" width="8.28515625" style="4" customWidth="1"/>
    <col min="3883" max="3909" width="0" style="4" hidden="1" customWidth="1"/>
    <col min="3910" max="3911" width="7.7109375" style="4" customWidth="1"/>
    <col min="3912" max="3912" width="8.28515625" style="4" customWidth="1"/>
    <col min="3913" max="3914" width="12.7109375" style="4" customWidth="1"/>
    <col min="3915" max="3915" width="14.7109375" style="4" customWidth="1"/>
    <col min="3916" max="3916" width="16.7109375" style="4" customWidth="1"/>
    <col min="3917" max="3917" width="2.85546875" style="4" customWidth="1"/>
    <col min="3918" max="3919" width="0" style="4" hidden="1" customWidth="1"/>
    <col min="3920" max="3920" width="16.85546875" style="4" customWidth="1"/>
    <col min="3921" max="3921" width="15.5703125" style="4" customWidth="1"/>
    <col min="3922" max="3922" width="13.42578125" style="4" bestFit="1" customWidth="1"/>
    <col min="3923" max="3923" width="17.140625" style="4" customWidth="1"/>
    <col min="3924" max="3924" width="12.140625" style="4" bestFit="1" customWidth="1"/>
    <col min="3925" max="4096" width="9.140625" style="4"/>
    <col min="4097" max="4097" width="7.85546875" style="4" customWidth="1"/>
    <col min="4098" max="4098" width="41.7109375" style="4" customWidth="1"/>
    <col min="4099" max="4099" width="6.42578125" style="4" customWidth="1"/>
    <col min="4100" max="4100" width="11.42578125" style="4" customWidth="1"/>
    <col min="4101" max="4101" width="0" style="4" hidden="1" customWidth="1"/>
    <col min="4102" max="4102" width="13.28515625" style="4" customWidth="1"/>
    <col min="4103" max="4103" width="0" style="4" hidden="1" customWidth="1"/>
    <col min="4104" max="4104" width="13.28515625" style="4" customWidth="1"/>
    <col min="4105" max="4105" width="16.140625" style="4" customWidth="1"/>
    <col min="4106" max="4107" width="12.7109375" style="4" customWidth="1"/>
    <col min="4108" max="4108" width="14.28515625" style="4" customWidth="1"/>
    <col min="4109" max="4135" width="0" style="4" hidden="1" customWidth="1"/>
    <col min="4136" max="4137" width="7.7109375" style="4" customWidth="1"/>
    <col min="4138" max="4138" width="8.28515625" style="4" customWidth="1"/>
    <col min="4139" max="4165" width="0" style="4" hidden="1" customWidth="1"/>
    <col min="4166" max="4167" width="7.7109375" style="4" customWidth="1"/>
    <col min="4168" max="4168" width="8.28515625" style="4" customWidth="1"/>
    <col min="4169" max="4170" width="12.7109375" style="4" customWidth="1"/>
    <col min="4171" max="4171" width="14.7109375" style="4" customWidth="1"/>
    <col min="4172" max="4172" width="16.7109375" style="4" customWidth="1"/>
    <col min="4173" max="4173" width="2.85546875" style="4" customWidth="1"/>
    <col min="4174" max="4175" width="0" style="4" hidden="1" customWidth="1"/>
    <col min="4176" max="4176" width="16.85546875" style="4" customWidth="1"/>
    <col min="4177" max="4177" width="15.5703125" style="4" customWidth="1"/>
    <col min="4178" max="4178" width="13.42578125" style="4" bestFit="1" customWidth="1"/>
    <col min="4179" max="4179" width="17.140625" style="4" customWidth="1"/>
    <col min="4180" max="4180" width="12.140625" style="4" bestFit="1" customWidth="1"/>
    <col min="4181" max="4352" width="9.140625" style="4"/>
    <col min="4353" max="4353" width="7.85546875" style="4" customWidth="1"/>
    <col min="4354" max="4354" width="41.7109375" style="4" customWidth="1"/>
    <col min="4355" max="4355" width="6.42578125" style="4" customWidth="1"/>
    <col min="4356" max="4356" width="11.42578125" style="4" customWidth="1"/>
    <col min="4357" max="4357" width="0" style="4" hidden="1" customWidth="1"/>
    <col min="4358" max="4358" width="13.28515625" style="4" customWidth="1"/>
    <col min="4359" max="4359" width="0" style="4" hidden="1" customWidth="1"/>
    <col min="4360" max="4360" width="13.28515625" style="4" customWidth="1"/>
    <col min="4361" max="4361" width="16.140625" style="4" customWidth="1"/>
    <col min="4362" max="4363" width="12.7109375" style="4" customWidth="1"/>
    <col min="4364" max="4364" width="14.28515625" style="4" customWidth="1"/>
    <col min="4365" max="4391" width="0" style="4" hidden="1" customWidth="1"/>
    <col min="4392" max="4393" width="7.7109375" style="4" customWidth="1"/>
    <col min="4394" max="4394" width="8.28515625" style="4" customWidth="1"/>
    <col min="4395" max="4421" width="0" style="4" hidden="1" customWidth="1"/>
    <col min="4422" max="4423" width="7.7109375" style="4" customWidth="1"/>
    <col min="4424" max="4424" width="8.28515625" style="4" customWidth="1"/>
    <col min="4425" max="4426" width="12.7109375" style="4" customWidth="1"/>
    <col min="4427" max="4427" width="14.7109375" style="4" customWidth="1"/>
    <col min="4428" max="4428" width="16.7109375" style="4" customWidth="1"/>
    <col min="4429" max="4429" width="2.85546875" style="4" customWidth="1"/>
    <col min="4430" max="4431" width="0" style="4" hidden="1" customWidth="1"/>
    <col min="4432" max="4432" width="16.85546875" style="4" customWidth="1"/>
    <col min="4433" max="4433" width="15.5703125" style="4" customWidth="1"/>
    <col min="4434" max="4434" width="13.42578125" style="4" bestFit="1" customWidth="1"/>
    <col min="4435" max="4435" width="17.140625" style="4" customWidth="1"/>
    <col min="4436" max="4436" width="12.140625" style="4" bestFit="1" customWidth="1"/>
    <col min="4437" max="4608" width="9.140625" style="4"/>
    <col min="4609" max="4609" width="7.85546875" style="4" customWidth="1"/>
    <col min="4610" max="4610" width="41.7109375" style="4" customWidth="1"/>
    <col min="4611" max="4611" width="6.42578125" style="4" customWidth="1"/>
    <col min="4612" max="4612" width="11.42578125" style="4" customWidth="1"/>
    <col min="4613" max="4613" width="0" style="4" hidden="1" customWidth="1"/>
    <col min="4614" max="4614" width="13.28515625" style="4" customWidth="1"/>
    <col min="4615" max="4615" width="0" style="4" hidden="1" customWidth="1"/>
    <col min="4616" max="4616" width="13.28515625" style="4" customWidth="1"/>
    <col min="4617" max="4617" width="16.140625" style="4" customWidth="1"/>
    <col min="4618" max="4619" width="12.7109375" style="4" customWidth="1"/>
    <col min="4620" max="4620" width="14.28515625" style="4" customWidth="1"/>
    <col min="4621" max="4647" width="0" style="4" hidden="1" customWidth="1"/>
    <col min="4648" max="4649" width="7.7109375" style="4" customWidth="1"/>
    <col min="4650" max="4650" width="8.28515625" style="4" customWidth="1"/>
    <col min="4651" max="4677" width="0" style="4" hidden="1" customWidth="1"/>
    <col min="4678" max="4679" width="7.7109375" style="4" customWidth="1"/>
    <col min="4680" max="4680" width="8.28515625" style="4" customWidth="1"/>
    <col min="4681" max="4682" width="12.7109375" style="4" customWidth="1"/>
    <col min="4683" max="4683" width="14.7109375" style="4" customWidth="1"/>
    <col min="4684" max="4684" width="16.7109375" style="4" customWidth="1"/>
    <col min="4685" max="4685" width="2.85546875" style="4" customWidth="1"/>
    <col min="4686" max="4687" width="0" style="4" hidden="1" customWidth="1"/>
    <col min="4688" max="4688" width="16.85546875" style="4" customWidth="1"/>
    <col min="4689" max="4689" width="15.5703125" style="4" customWidth="1"/>
    <col min="4690" max="4690" width="13.42578125" style="4" bestFit="1" customWidth="1"/>
    <col min="4691" max="4691" width="17.140625" style="4" customWidth="1"/>
    <col min="4692" max="4692" width="12.140625" style="4" bestFit="1" customWidth="1"/>
    <col min="4693" max="4864" width="9.140625" style="4"/>
    <col min="4865" max="4865" width="7.85546875" style="4" customWidth="1"/>
    <col min="4866" max="4866" width="41.7109375" style="4" customWidth="1"/>
    <col min="4867" max="4867" width="6.42578125" style="4" customWidth="1"/>
    <col min="4868" max="4868" width="11.42578125" style="4" customWidth="1"/>
    <col min="4869" max="4869" width="0" style="4" hidden="1" customWidth="1"/>
    <col min="4870" max="4870" width="13.28515625" style="4" customWidth="1"/>
    <col min="4871" max="4871" width="0" style="4" hidden="1" customWidth="1"/>
    <col min="4872" max="4872" width="13.28515625" style="4" customWidth="1"/>
    <col min="4873" max="4873" width="16.140625" style="4" customWidth="1"/>
    <col min="4874" max="4875" width="12.7109375" style="4" customWidth="1"/>
    <col min="4876" max="4876" width="14.28515625" style="4" customWidth="1"/>
    <col min="4877" max="4903" width="0" style="4" hidden="1" customWidth="1"/>
    <col min="4904" max="4905" width="7.7109375" style="4" customWidth="1"/>
    <col min="4906" max="4906" width="8.28515625" style="4" customWidth="1"/>
    <col min="4907" max="4933" width="0" style="4" hidden="1" customWidth="1"/>
    <col min="4934" max="4935" width="7.7109375" style="4" customWidth="1"/>
    <col min="4936" max="4936" width="8.28515625" style="4" customWidth="1"/>
    <col min="4937" max="4938" width="12.7109375" style="4" customWidth="1"/>
    <col min="4939" max="4939" width="14.7109375" style="4" customWidth="1"/>
    <col min="4940" max="4940" width="16.7109375" style="4" customWidth="1"/>
    <col min="4941" max="4941" width="2.85546875" style="4" customWidth="1"/>
    <col min="4942" max="4943" width="0" style="4" hidden="1" customWidth="1"/>
    <col min="4944" max="4944" width="16.85546875" style="4" customWidth="1"/>
    <col min="4945" max="4945" width="15.5703125" style="4" customWidth="1"/>
    <col min="4946" max="4946" width="13.42578125" style="4" bestFit="1" customWidth="1"/>
    <col min="4947" max="4947" width="17.140625" style="4" customWidth="1"/>
    <col min="4948" max="4948" width="12.140625" style="4" bestFit="1" customWidth="1"/>
    <col min="4949" max="5120" width="9.140625" style="4"/>
    <col min="5121" max="5121" width="7.85546875" style="4" customWidth="1"/>
    <col min="5122" max="5122" width="41.7109375" style="4" customWidth="1"/>
    <col min="5123" max="5123" width="6.42578125" style="4" customWidth="1"/>
    <col min="5124" max="5124" width="11.42578125" style="4" customWidth="1"/>
    <col min="5125" max="5125" width="0" style="4" hidden="1" customWidth="1"/>
    <col min="5126" max="5126" width="13.28515625" style="4" customWidth="1"/>
    <col min="5127" max="5127" width="0" style="4" hidden="1" customWidth="1"/>
    <col min="5128" max="5128" width="13.28515625" style="4" customWidth="1"/>
    <col min="5129" max="5129" width="16.140625" style="4" customWidth="1"/>
    <col min="5130" max="5131" width="12.7109375" style="4" customWidth="1"/>
    <col min="5132" max="5132" width="14.28515625" style="4" customWidth="1"/>
    <col min="5133" max="5159" width="0" style="4" hidden="1" customWidth="1"/>
    <col min="5160" max="5161" width="7.7109375" style="4" customWidth="1"/>
    <col min="5162" max="5162" width="8.28515625" style="4" customWidth="1"/>
    <col min="5163" max="5189" width="0" style="4" hidden="1" customWidth="1"/>
    <col min="5190" max="5191" width="7.7109375" style="4" customWidth="1"/>
    <col min="5192" max="5192" width="8.28515625" style="4" customWidth="1"/>
    <col min="5193" max="5194" width="12.7109375" style="4" customWidth="1"/>
    <col min="5195" max="5195" width="14.7109375" style="4" customWidth="1"/>
    <col min="5196" max="5196" width="16.7109375" style="4" customWidth="1"/>
    <col min="5197" max="5197" width="2.85546875" style="4" customWidth="1"/>
    <col min="5198" max="5199" width="0" style="4" hidden="1" customWidth="1"/>
    <col min="5200" max="5200" width="16.85546875" style="4" customWidth="1"/>
    <col min="5201" max="5201" width="15.5703125" style="4" customWidth="1"/>
    <col min="5202" max="5202" width="13.42578125" style="4" bestFit="1" customWidth="1"/>
    <col min="5203" max="5203" width="17.140625" style="4" customWidth="1"/>
    <col min="5204" max="5204" width="12.140625" style="4" bestFit="1" customWidth="1"/>
    <col min="5205" max="5376" width="9.140625" style="4"/>
    <col min="5377" max="5377" width="7.85546875" style="4" customWidth="1"/>
    <col min="5378" max="5378" width="41.7109375" style="4" customWidth="1"/>
    <col min="5379" max="5379" width="6.42578125" style="4" customWidth="1"/>
    <col min="5380" max="5380" width="11.42578125" style="4" customWidth="1"/>
    <col min="5381" max="5381" width="0" style="4" hidden="1" customWidth="1"/>
    <col min="5382" max="5382" width="13.28515625" style="4" customWidth="1"/>
    <col min="5383" max="5383" width="0" style="4" hidden="1" customWidth="1"/>
    <col min="5384" max="5384" width="13.28515625" style="4" customWidth="1"/>
    <col min="5385" max="5385" width="16.140625" style="4" customWidth="1"/>
    <col min="5386" max="5387" width="12.7109375" style="4" customWidth="1"/>
    <col min="5388" max="5388" width="14.28515625" style="4" customWidth="1"/>
    <col min="5389" max="5415" width="0" style="4" hidden="1" customWidth="1"/>
    <col min="5416" max="5417" width="7.7109375" style="4" customWidth="1"/>
    <col min="5418" max="5418" width="8.28515625" style="4" customWidth="1"/>
    <col min="5419" max="5445" width="0" style="4" hidden="1" customWidth="1"/>
    <col min="5446" max="5447" width="7.7109375" style="4" customWidth="1"/>
    <col min="5448" max="5448" width="8.28515625" style="4" customWidth="1"/>
    <col min="5449" max="5450" width="12.7109375" style="4" customWidth="1"/>
    <col min="5451" max="5451" width="14.7109375" style="4" customWidth="1"/>
    <col min="5452" max="5452" width="16.7109375" style="4" customWidth="1"/>
    <col min="5453" max="5453" width="2.85546875" style="4" customWidth="1"/>
    <col min="5454" max="5455" width="0" style="4" hidden="1" customWidth="1"/>
    <col min="5456" max="5456" width="16.85546875" style="4" customWidth="1"/>
    <col min="5457" max="5457" width="15.5703125" style="4" customWidth="1"/>
    <col min="5458" max="5458" width="13.42578125" style="4" bestFit="1" customWidth="1"/>
    <col min="5459" max="5459" width="17.140625" style="4" customWidth="1"/>
    <col min="5460" max="5460" width="12.140625" style="4" bestFit="1" customWidth="1"/>
    <col min="5461" max="5632" width="9.140625" style="4"/>
    <col min="5633" max="5633" width="7.85546875" style="4" customWidth="1"/>
    <col min="5634" max="5634" width="41.7109375" style="4" customWidth="1"/>
    <col min="5635" max="5635" width="6.42578125" style="4" customWidth="1"/>
    <col min="5636" max="5636" width="11.42578125" style="4" customWidth="1"/>
    <col min="5637" max="5637" width="0" style="4" hidden="1" customWidth="1"/>
    <col min="5638" max="5638" width="13.28515625" style="4" customWidth="1"/>
    <col min="5639" max="5639" width="0" style="4" hidden="1" customWidth="1"/>
    <col min="5640" max="5640" width="13.28515625" style="4" customWidth="1"/>
    <col min="5641" max="5641" width="16.140625" style="4" customWidth="1"/>
    <col min="5642" max="5643" width="12.7109375" style="4" customWidth="1"/>
    <col min="5644" max="5644" width="14.28515625" style="4" customWidth="1"/>
    <col min="5645" max="5671" width="0" style="4" hidden="1" customWidth="1"/>
    <col min="5672" max="5673" width="7.7109375" style="4" customWidth="1"/>
    <col min="5674" max="5674" width="8.28515625" style="4" customWidth="1"/>
    <col min="5675" max="5701" width="0" style="4" hidden="1" customWidth="1"/>
    <col min="5702" max="5703" width="7.7109375" style="4" customWidth="1"/>
    <col min="5704" max="5704" width="8.28515625" style="4" customWidth="1"/>
    <col min="5705" max="5706" width="12.7109375" style="4" customWidth="1"/>
    <col min="5707" max="5707" width="14.7109375" style="4" customWidth="1"/>
    <col min="5708" max="5708" width="16.7109375" style="4" customWidth="1"/>
    <col min="5709" max="5709" width="2.85546875" style="4" customWidth="1"/>
    <col min="5710" max="5711" width="0" style="4" hidden="1" customWidth="1"/>
    <col min="5712" max="5712" width="16.85546875" style="4" customWidth="1"/>
    <col min="5713" max="5713" width="15.5703125" style="4" customWidth="1"/>
    <col min="5714" max="5714" width="13.42578125" style="4" bestFit="1" customWidth="1"/>
    <col min="5715" max="5715" width="17.140625" style="4" customWidth="1"/>
    <col min="5716" max="5716" width="12.140625" style="4" bestFit="1" customWidth="1"/>
    <col min="5717" max="5888" width="9.140625" style="4"/>
    <col min="5889" max="5889" width="7.85546875" style="4" customWidth="1"/>
    <col min="5890" max="5890" width="41.7109375" style="4" customWidth="1"/>
    <col min="5891" max="5891" width="6.42578125" style="4" customWidth="1"/>
    <col min="5892" max="5892" width="11.42578125" style="4" customWidth="1"/>
    <col min="5893" max="5893" width="0" style="4" hidden="1" customWidth="1"/>
    <col min="5894" max="5894" width="13.28515625" style="4" customWidth="1"/>
    <col min="5895" max="5895" width="0" style="4" hidden="1" customWidth="1"/>
    <col min="5896" max="5896" width="13.28515625" style="4" customWidth="1"/>
    <col min="5897" max="5897" width="16.140625" style="4" customWidth="1"/>
    <col min="5898" max="5899" width="12.7109375" style="4" customWidth="1"/>
    <col min="5900" max="5900" width="14.28515625" style="4" customWidth="1"/>
    <col min="5901" max="5927" width="0" style="4" hidden="1" customWidth="1"/>
    <col min="5928" max="5929" width="7.7109375" style="4" customWidth="1"/>
    <col min="5930" max="5930" width="8.28515625" style="4" customWidth="1"/>
    <col min="5931" max="5957" width="0" style="4" hidden="1" customWidth="1"/>
    <col min="5958" max="5959" width="7.7109375" style="4" customWidth="1"/>
    <col min="5960" max="5960" width="8.28515625" style="4" customWidth="1"/>
    <col min="5961" max="5962" width="12.7109375" style="4" customWidth="1"/>
    <col min="5963" max="5963" width="14.7109375" style="4" customWidth="1"/>
    <col min="5964" max="5964" width="16.7109375" style="4" customWidth="1"/>
    <col min="5965" max="5965" width="2.85546875" style="4" customWidth="1"/>
    <col min="5966" max="5967" width="0" style="4" hidden="1" customWidth="1"/>
    <col min="5968" max="5968" width="16.85546875" style="4" customWidth="1"/>
    <col min="5969" max="5969" width="15.5703125" style="4" customWidth="1"/>
    <col min="5970" max="5970" width="13.42578125" style="4" bestFit="1" customWidth="1"/>
    <col min="5971" max="5971" width="17.140625" style="4" customWidth="1"/>
    <col min="5972" max="5972" width="12.140625" style="4" bestFit="1" customWidth="1"/>
    <col min="5973" max="6144" width="9.140625" style="4"/>
    <col min="6145" max="6145" width="7.85546875" style="4" customWidth="1"/>
    <col min="6146" max="6146" width="41.7109375" style="4" customWidth="1"/>
    <col min="6147" max="6147" width="6.42578125" style="4" customWidth="1"/>
    <col min="6148" max="6148" width="11.42578125" style="4" customWidth="1"/>
    <col min="6149" max="6149" width="0" style="4" hidden="1" customWidth="1"/>
    <col min="6150" max="6150" width="13.28515625" style="4" customWidth="1"/>
    <col min="6151" max="6151" width="0" style="4" hidden="1" customWidth="1"/>
    <col min="6152" max="6152" width="13.28515625" style="4" customWidth="1"/>
    <col min="6153" max="6153" width="16.140625" style="4" customWidth="1"/>
    <col min="6154" max="6155" width="12.7109375" style="4" customWidth="1"/>
    <col min="6156" max="6156" width="14.28515625" style="4" customWidth="1"/>
    <col min="6157" max="6183" width="0" style="4" hidden="1" customWidth="1"/>
    <col min="6184" max="6185" width="7.7109375" style="4" customWidth="1"/>
    <col min="6186" max="6186" width="8.28515625" style="4" customWidth="1"/>
    <col min="6187" max="6213" width="0" style="4" hidden="1" customWidth="1"/>
    <col min="6214" max="6215" width="7.7109375" style="4" customWidth="1"/>
    <col min="6216" max="6216" width="8.28515625" style="4" customWidth="1"/>
    <col min="6217" max="6218" width="12.7109375" style="4" customWidth="1"/>
    <col min="6219" max="6219" width="14.7109375" style="4" customWidth="1"/>
    <col min="6220" max="6220" width="16.7109375" style="4" customWidth="1"/>
    <col min="6221" max="6221" width="2.85546875" style="4" customWidth="1"/>
    <col min="6222" max="6223" width="0" style="4" hidden="1" customWidth="1"/>
    <col min="6224" max="6224" width="16.85546875" style="4" customWidth="1"/>
    <col min="6225" max="6225" width="15.5703125" style="4" customWidth="1"/>
    <col min="6226" max="6226" width="13.42578125" style="4" bestFit="1" customWidth="1"/>
    <col min="6227" max="6227" width="17.140625" style="4" customWidth="1"/>
    <col min="6228" max="6228" width="12.140625" style="4" bestFit="1" customWidth="1"/>
    <col min="6229" max="6400" width="9.140625" style="4"/>
    <col min="6401" max="6401" width="7.85546875" style="4" customWidth="1"/>
    <col min="6402" max="6402" width="41.7109375" style="4" customWidth="1"/>
    <col min="6403" max="6403" width="6.42578125" style="4" customWidth="1"/>
    <col min="6404" max="6404" width="11.42578125" style="4" customWidth="1"/>
    <col min="6405" max="6405" width="0" style="4" hidden="1" customWidth="1"/>
    <col min="6406" max="6406" width="13.28515625" style="4" customWidth="1"/>
    <col min="6407" max="6407" width="0" style="4" hidden="1" customWidth="1"/>
    <col min="6408" max="6408" width="13.28515625" style="4" customWidth="1"/>
    <col min="6409" max="6409" width="16.140625" style="4" customWidth="1"/>
    <col min="6410" max="6411" width="12.7109375" style="4" customWidth="1"/>
    <col min="6412" max="6412" width="14.28515625" style="4" customWidth="1"/>
    <col min="6413" max="6439" width="0" style="4" hidden="1" customWidth="1"/>
    <col min="6440" max="6441" width="7.7109375" style="4" customWidth="1"/>
    <col min="6442" max="6442" width="8.28515625" style="4" customWidth="1"/>
    <col min="6443" max="6469" width="0" style="4" hidden="1" customWidth="1"/>
    <col min="6470" max="6471" width="7.7109375" style="4" customWidth="1"/>
    <col min="6472" max="6472" width="8.28515625" style="4" customWidth="1"/>
    <col min="6473" max="6474" width="12.7109375" style="4" customWidth="1"/>
    <col min="6475" max="6475" width="14.7109375" style="4" customWidth="1"/>
    <col min="6476" max="6476" width="16.7109375" style="4" customWidth="1"/>
    <col min="6477" max="6477" width="2.85546875" style="4" customWidth="1"/>
    <col min="6478" max="6479" width="0" style="4" hidden="1" customWidth="1"/>
    <col min="6480" max="6480" width="16.85546875" style="4" customWidth="1"/>
    <col min="6481" max="6481" width="15.5703125" style="4" customWidth="1"/>
    <col min="6482" max="6482" width="13.42578125" style="4" bestFit="1" customWidth="1"/>
    <col min="6483" max="6483" width="17.140625" style="4" customWidth="1"/>
    <col min="6484" max="6484" width="12.140625" style="4" bestFit="1" customWidth="1"/>
    <col min="6485" max="6656" width="9.140625" style="4"/>
    <col min="6657" max="6657" width="7.85546875" style="4" customWidth="1"/>
    <col min="6658" max="6658" width="41.7109375" style="4" customWidth="1"/>
    <col min="6659" max="6659" width="6.42578125" style="4" customWidth="1"/>
    <col min="6660" max="6660" width="11.42578125" style="4" customWidth="1"/>
    <col min="6661" max="6661" width="0" style="4" hidden="1" customWidth="1"/>
    <col min="6662" max="6662" width="13.28515625" style="4" customWidth="1"/>
    <col min="6663" max="6663" width="0" style="4" hidden="1" customWidth="1"/>
    <col min="6664" max="6664" width="13.28515625" style="4" customWidth="1"/>
    <col min="6665" max="6665" width="16.140625" style="4" customWidth="1"/>
    <col min="6666" max="6667" width="12.7109375" style="4" customWidth="1"/>
    <col min="6668" max="6668" width="14.28515625" style="4" customWidth="1"/>
    <col min="6669" max="6695" width="0" style="4" hidden="1" customWidth="1"/>
    <col min="6696" max="6697" width="7.7109375" style="4" customWidth="1"/>
    <col min="6698" max="6698" width="8.28515625" style="4" customWidth="1"/>
    <col min="6699" max="6725" width="0" style="4" hidden="1" customWidth="1"/>
    <col min="6726" max="6727" width="7.7109375" style="4" customWidth="1"/>
    <col min="6728" max="6728" width="8.28515625" style="4" customWidth="1"/>
    <col min="6729" max="6730" width="12.7109375" style="4" customWidth="1"/>
    <col min="6731" max="6731" width="14.7109375" style="4" customWidth="1"/>
    <col min="6732" max="6732" width="16.7109375" style="4" customWidth="1"/>
    <col min="6733" max="6733" width="2.85546875" style="4" customWidth="1"/>
    <col min="6734" max="6735" width="0" style="4" hidden="1" customWidth="1"/>
    <col min="6736" max="6736" width="16.85546875" style="4" customWidth="1"/>
    <col min="6737" max="6737" width="15.5703125" style="4" customWidth="1"/>
    <col min="6738" max="6738" width="13.42578125" style="4" bestFit="1" customWidth="1"/>
    <col min="6739" max="6739" width="17.140625" style="4" customWidth="1"/>
    <col min="6740" max="6740" width="12.140625" style="4" bestFit="1" customWidth="1"/>
    <col min="6741" max="6912" width="9.140625" style="4"/>
    <col min="6913" max="6913" width="7.85546875" style="4" customWidth="1"/>
    <col min="6914" max="6914" width="41.7109375" style="4" customWidth="1"/>
    <col min="6915" max="6915" width="6.42578125" style="4" customWidth="1"/>
    <col min="6916" max="6916" width="11.42578125" style="4" customWidth="1"/>
    <col min="6917" max="6917" width="0" style="4" hidden="1" customWidth="1"/>
    <col min="6918" max="6918" width="13.28515625" style="4" customWidth="1"/>
    <col min="6919" max="6919" width="0" style="4" hidden="1" customWidth="1"/>
    <col min="6920" max="6920" width="13.28515625" style="4" customWidth="1"/>
    <col min="6921" max="6921" width="16.140625" style="4" customWidth="1"/>
    <col min="6922" max="6923" width="12.7109375" style="4" customWidth="1"/>
    <col min="6924" max="6924" width="14.28515625" style="4" customWidth="1"/>
    <col min="6925" max="6951" width="0" style="4" hidden="1" customWidth="1"/>
    <col min="6952" max="6953" width="7.7109375" style="4" customWidth="1"/>
    <col min="6954" max="6954" width="8.28515625" style="4" customWidth="1"/>
    <col min="6955" max="6981" width="0" style="4" hidden="1" customWidth="1"/>
    <col min="6982" max="6983" width="7.7109375" style="4" customWidth="1"/>
    <col min="6984" max="6984" width="8.28515625" style="4" customWidth="1"/>
    <col min="6985" max="6986" width="12.7109375" style="4" customWidth="1"/>
    <col min="6987" max="6987" width="14.7109375" style="4" customWidth="1"/>
    <col min="6988" max="6988" width="16.7109375" style="4" customWidth="1"/>
    <col min="6989" max="6989" width="2.85546875" style="4" customWidth="1"/>
    <col min="6990" max="6991" width="0" style="4" hidden="1" customWidth="1"/>
    <col min="6992" max="6992" width="16.85546875" style="4" customWidth="1"/>
    <col min="6993" max="6993" width="15.5703125" style="4" customWidth="1"/>
    <col min="6994" max="6994" width="13.42578125" style="4" bestFit="1" customWidth="1"/>
    <col min="6995" max="6995" width="17.140625" style="4" customWidth="1"/>
    <col min="6996" max="6996" width="12.140625" style="4" bestFit="1" customWidth="1"/>
    <col min="6997" max="7168" width="9.140625" style="4"/>
    <col min="7169" max="7169" width="7.85546875" style="4" customWidth="1"/>
    <col min="7170" max="7170" width="41.7109375" style="4" customWidth="1"/>
    <col min="7171" max="7171" width="6.42578125" style="4" customWidth="1"/>
    <col min="7172" max="7172" width="11.42578125" style="4" customWidth="1"/>
    <col min="7173" max="7173" width="0" style="4" hidden="1" customWidth="1"/>
    <col min="7174" max="7174" width="13.28515625" style="4" customWidth="1"/>
    <col min="7175" max="7175" width="0" style="4" hidden="1" customWidth="1"/>
    <col min="7176" max="7176" width="13.28515625" style="4" customWidth="1"/>
    <col min="7177" max="7177" width="16.140625" style="4" customWidth="1"/>
    <col min="7178" max="7179" width="12.7109375" style="4" customWidth="1"/>
    <col min="7180" max="7180" width="14.28515625" style="4" customWidth="1"/>
    <col min="7181" max="7207" width="0" style="4" hidden="1" customWidth="1"/>
    <col min="7208" max="7209" width="7.7109375" style="4" customWidth="1"/>
    <col min="7210" max="7210" width="8.28515625" style="4" customWidth="1"/>
    <col min="7211" max="7237" width="0" style="4" hidden="1" customWidth="1"/>
    <col min="7238" max="7239" width="7.7109375" style="4" customWidth="1"/>
    <col min="7240" max="7240" width="8.28515625" style="4" customWidth="1"/>
    <col min="7241" max="7242" width="12.7109375" style="4" customWidth="1"/>
    <col min="7243" max="7243" width="14.7109375" style="4" customWidth="1"/>
    <col min="7244" max="7244" width="16.7109375" style="4" customWidth="1"/>
    <col min="7245" max="7245" width="2.85546875" style="4" customWidth="1"/>
    <col min="7246" max="7247" width="0" style="4" hidden="1" customWidth="1"/>
    <col min="7248" max="7248" width="16.85546875" style="4" customWidth="1"/>
    <col min="7249" max="7249" width="15.5703125" style="4" customWidth="1"/>
    <col min="7250" max="7250" width="13.42578125" style="4" bestFit="1" customWidth="1"/>
    <col min="7251" max="7251" width="17.140625" style="4" customWidth="1"/>
    <col min="7252" max="7252" width="12.140625" style="4" bestFit="1" customWidth="1"/>
    <col min="7253" max="7424" width="9.140625" style="4"/>
    <col min="7425" max="7425" width="7.85546875" style="4" customWidth="1"/>
    <col min="7426" max="7426" width="41.7109375" style="4" customWidth="1"/>
    <col min="7427" max="7427" width="6.42578125" style="4" customWidth="1"/>
    <col min="7428" max="7428" width="11.42578125" style="4" customWidth="1"/>
    <col min="7429" max="7429" width="0" style="4" hidden="1" customWidth="1"/>
    <col min="7430" max="7430" width="13.28515625" style="4" customWidth="1"/>
    <col min="7431" max="7431" width="0" style="4" hidden="1" customWidth="1"/>
    <col min="7432" max="7432" width="13.28515625" style="4" customWidth="1"/>
    <col min="7433" max="7433" width="16.140625" style="4" customWidth="1"/>
    <col min="7434" max="7435" width="12.7109375" style="4" customWidth="1"/>
    <col min="7436" max="7436" width="14.28515625" style="4" customWidth="1"/>
    <col min="7437" max="7463" width="0" style="4" hidden="1" customWidth="1"/>
    <col min="7464" max="7465" width="7.7109375" style="4" customWidth="1"/>
    <col min="7466" max="7466" width="8.28515625" style="4" customWidth="1"/>
    <col min="7467" max="7493" width="0" style="4" hidden="1" customWidth="1"/>
    <col min="7494" max="7495" width="7.7109375" style="4" customWidth="1"/>
    <col min="7496" max="7496" width="8.28515625" style="4" customWidth="1"/>
    <col min="7497" max="7498" width="12.7109375" style="4" customWidth="1"/>
    <col min="7499" max="7499" width="14.7109375" style="4" customWidth="1"/>
    <col min="7500" max="7500" width="16.7109375" style="4" customWidth="1"/>
    <col min="7501" max="7501" width="2.85546875" style="4" customWidth="1"/>
    <col min="7502" max="7503" width="0" style="4" hidden="1" customWidth="1"/>
    <col min="7504" max="7504" width="16.85546875" style="4" customWidth="1"/>
    <col min="7505" max="7505" width="15.5703125" style="4" customWidth="1"/>
    <col min="7506" max="7506" width="13.42578125" style="4" bestFit="1" customWidth="1"/>
    <col min="7507" max="7507" width="17.140625" style="4" customWidth="1"/>
    <col min="7508" max="7508" width="12.140625" style="4" bestFit="1" customWidth="1"/>
    <col min="7509" max="7680" width="9.140625" style="4"/>
    <col min="7681" max="7681" width="7.85546875" style="4" customWidth="1"/>
    <col min="7682" max="7682" width="41.7109375" style="4" customWidth="1"/>
    <col min="7683" max="7683" width="6.42578125" style="4" customWidth="1"/>
    <col min="7684" max="7684" width="11.42578125" style="4" customWidth="1"/>
    <col min="7685" max="7685" width="0" style="4" hidden="1" customWidth="1"/>
    <col min="7686" max="7686" width="13.28515625" style="4" customWidth="1"/>
    <col min="7687" max="7687" width="0" style="4" hidden="1" customWidth="1"/>
    <col min="7688" max="7688" width="13.28515625" style="4" customWidth="1"/>
    <col min="7689" max="7689" width="16.140625" style="4" customWidth="1"/>
    <col min="7690" max="7691" width="12.7109375" style="4" customWidth="1"/>
    <col min="7692" max="7692" width="14.28515625" style="4" customWidth="1"/>
    <col min="7693" max="7719" width="0" style="4" hidden="1" customWidth="1"/>
    <col min="7720" max="7721" width="7.7109375" style="4" customWidth="1"/>
    <col min="7722" max="7722" width="8.28515625" style="4" customWidth="1"/>
    <col min="7723" max="7749" width="0" style="4" hidden="1" customWidth="1"/>
    <col min="7750" max="7751" width="7.7109375" style="4" customWidth="1"/>
    <col min="7752" max="7752" width="8.28515625" style="4" customWidth="1"/>
    <col min="7753" max="7754" width="12.7109375" style="4" customWidth="1"/>
    <col min="7755" max="7755" width="14.7109375" style="4" customWidth="1"/>
    <col min="7756" max="7756" width="16.7109375" style="4" customWidth="1"/>
    <col min="7757" max="7757" width="2.85546875" style="4" customWidth="1"/>
    <col min="7758" max="7759" width="0" style="4" hidden="1" customWidth="1"/>
    <col min="7760" max="7760" width="16.85546875" style="4" customWidth="1"/>
    <col min="7761" max="7761" width="15.5703125" style="4" customWidth="1"/>
    <col min="7762" max="7762" width="13.42578125" style="4" bestFit="1" customWidth="1"/>
    <col min="7763" max="7763" width="17.140625" style="4" customWidth="1"/>
    <col min="7764" max="7764" width="12.140625" style="4" bestFit="1" customWidth="1"/>
    <col min="7765" max="7936" width="9.140625" style="4"/>
    <col min="7937" max="7937" width="7.85546875" style="4" customWidth="1"/>
    <col min="7938" max="7938" width="41.7109375" style="4" customWidth="1"/>
    <col min="7939" max="7939" width="6.42578125" style="4" customWidth="1"/>
    <col min="7940" max="7940" width="11.42578125" style="4" customWidth="1"/>
    <col min="7941" max="7941" width="0" style="4" hidden="1" customWidth="1"/>
    <col min="7942" max="7942" width="13.28515625" style="4" customWidth="1"/>
    <col min="7943" max="7943" width="0" style="4" hidden="1" customWidth="1"/>
    <col min="7944" max="7944" width="13.28515625" style="4" customWidth="1"/>
    <col min="7945" max="7945" width="16.140625" style="4" customWidth="1"/>
    <col min="7946" max="7947" width="12.7109375" style="4" customWidth="1"/>
    <col min="7948" max="7948" width="14.28515625" style="4" customWidth="1"/>
    <col min="7949" max="7975" width="0" style="4" hidden="1" customWidth="1"/>
    <col min="7976" max="7977" width="7.7109375" style="4" customWidth="1"/>
    <col min="7978" max="7978" width="8.28515625" style="4" customWidth="1"/>
    <col min="7979" max="8005" width="0" style="4" hidden="1" customWidth="1"/>
    <col min="8006" max="8007" width="7.7109375" style="4" customWidth="1"/>
    <col min="8008" max="8008" width="8.28515625" style="4" customWidth="1"/>
    <col min="8009" max="8010" width="12.7109375" style="4" customWidth="1"/>
    <col min="8011" max="8011" width="14.7109375" style="4" customWidth="1"/>
    <col min="8012" max="8012" width="16.7109375" style="4" customWidth="1"/>
    <col min="8013" max="8013" width="2.85546875" style="4" customWidth="1"/>
    <col min="8014" max="8015" width="0" style="4" hidden="1" customWidth="1"/>
    <col min="8016" max="8016" width="16.85546875" style="4" customWidth="1"/>
    <col min="8017" max="8017" width="15.5703125" style="4" customWidth="1"/>
    <col min="8018" max="8018" width="13.42578125" style="4" bestFit="1" customWidth="1"/>
    <col min="8019" max="8019" width="17.140625" style="4" customWidth="1"/>
    <col min="8020" max="8020" width="12.140625" style="4" bestFit="1" customWidth="1"/>
    <col min="8021" max="8192" width="9.140625" style="4"/>
    <col min="8193" max="8193" width="7.85546875" style="4" customWidth="1"/>
    <col min="8194" max="8194" width="41.7109375" style="4" customWidth="1"/>
    <col min="8195" max="8195" width="6.42578125" style="4" customWidth="1"/>
    <col min="8196" max="8196" width="11.42578125" style="4" customWidth="1"/>
    <col min="8197" max="8197" width="0" style="4" hidden="1" customWidth="1"/>
    <col min="8198" max="8198" width="13.28515625" style="4" customWidth="1"/>
    <col min="8199" max="8199" width="0" style="4" hidden="1" customWidth="1"/>
    <col min="8200" max="8200" width="13.28515625" style="4" customWidth="1"/>
    <col min="8201" max="8201" width="16.140625" style="4" customWidth="1"/>
    <col min="8202" max="8203" width="12.7109375" style="4" customWidth="1"/>
    <col min="8204" max="8204" width="14.28515625" style="4" customWidth="1"/>
    <col min="8205" max="8231" width="0" style="4" hidden="1" customWidth="1"/>
    <col min="8232" max="8233" width="7.7109375" style="4" customWidth="1"/>
    <col min="8234" max="8234" width="8.28515625" style="4" customWidth="1"/>
    <col min="8235" max="8261" width="0" style="4" hidden="1" customWidth="1"/>
    <col min="8262" max="8263" width="7.7109375" style="4" customWidth="1"/>
    <col min="8264" max="8264" width="8.28515625" style="4" customWidth="1"/>
    <col min="8265" max="8266" width="12.7109375" style="4" customWidth="1"/>
    <col min="8267" max="8267" width="14.7109375" style="4" customWidth="1"/>
    <col min="8268" max="8268" width="16.7109375" style="4" customWidth="1"/>
    <col min="8269" max="8269" width="2.85546875" style="4" customWidth="1"/>
    <col min="8270" max="8271" width="0" style="4" hidden="1" customWidth="1"/>
    <col min="8272" max="8272" width="16.85546875" style="4" customWidth="1"/>
    <col min="8273" max="8273" width="15.5703125" style="4" customWidth="1"/>
    <col min="8274" max="8274" width="13.42578125" style="4" bestFit="1" customWidth="1"/>
    <col min="8275" max="8275" width="17.140625" style="4" customWidth="1"/>
    <col min="8276" max="8276" width="12.140625" style="4" bestFit="1" customWidth="1"/>
    <col min="8277" max="8448" width="9.140625" style="4"/>
    <col min="8449" max="8449" width="7.85546875" style="4" customWidth="1"/>
    <col min="8450" max="8450" width="41.7109375" style="4" customWidth="1"/>
    <col min="8451" max="8451" width="6.42578125" style="4" customWidth="1"/>
    <col min="8452" max="8452" width="11.42578125" style="4" customWidth="1"/>
    <col min="8453" max="8453" width="0" style="4" hidden="1" customWidth="1"/>
    <col min="8454" max="8454" width="13.28515625" style="4" customWidth="1"/>
    <col min="8455" max="8455" width="0" style="4" hidden="1" customWidth="1"/>
    <col min="8456" max="8456" width="13.28515625" style="4" customWidth="1"/>
    <col min="8457" max="8457" width="16.140625" style="4" customWidth="1"/>
    <col min="8458" max="8459" width="12.7109375" style="4" customWidth="1"/>
    <col min="8460" max="8460" width="14.28515625" style="4" customWidth="1"/>
    <col min="8461" max="8487" width="0" style="4" hidden="1" customWidth="1"/>
    <col min="8488" max="8489" width="7.7109375" style="4" customWidth="1"/>
    <col min="8490" max="8490" width="8.28515625" style="4" customWidth="1"/>
    <col min="8491" max="8517" width="0" style="4" hidden="1" customWidth="1"/>
    <col min="8518" max="8519" width="7.7109375" style="4" customWidth="1"/>
    <col min="8520" max="8520" width="8.28515625" style="4" customWidth="1"/>
    <col min="8521" max="8522" width="12.7109375" style="4" customWidth="1"/>
    <col min="8523" max="8523" width="14.7109375" style="4" customWidth="1"/>
    <col min="8524" max="8524" width="16.7109375" style="4" customWidth="1"/>
    <col min="8525" max="8525" width="2.85546875" style="4" customWidth="1"/>
    <col min="8526" max="8527" width="0" style="4" hidden="1" customWidth="1"/>
    <col min="8528" max="8528" width="16.85546875" style="4" customWidth="1"/>
    <col min="8529" max="8529" width="15.5703125" style="4" customWidth="1"/>
    <col min="8530" max="8530" width="13.42578125" style="4" bestFit="1" customWidth="1"/>
    <col min="8531" max="8531" width="17.140625" style="4" customWidth="1"/>
    <col min="8532" max="8532" width="12.140625" style="4" bestFit="1" customWidth="1"/>
    <col min="8533" max="8704" width="9.140625" style="4"/>
    <col min="8705" max="8705" width="7.85546875" style="4" customWidth="1"/>
    <col min="8706" max="8706" width="41.7109375" style="4" customWidth="1"/>
    <col min="8707" max="8707" width="6.42578125" style="4" customWidth="1"/>
    <col min="8708" max="8708" width="11.42578125" style="4" customWidth="1"/>
    <col min="8709" max="8709" width="0" style="4" hidden="1" customWidth="1"/>
    <col min="8710" max="8710" width="13.28515625" style="4" customWidth="1"/>
    <col min="8711" max="8711" width="0" style="4" hidden="1" customWidth="1"/>
    <col min="8712" max="8712" width="13.28515625" style="4" customWidth="1"/>
    <col min="8713" max="8713" width="16.140625" style="4" customWidth="1"/>
    <col min="8714" max="8715" width="12.7109375" style="4" customWidth="1"/>
    <col min="8716" max="8716" width="14.28515625" style="4" customWidth="1"/>
    <col min="8717" max="8743" width="0" style="4" hidden="1" customWidth="1"/>
    <col min="8744" max="8745" width="7.7109375" style="4" customWidth="1"/>
    <col min="8746" max="8746" width="8.28515625" style="4" customWidth="1"/>
    <col min="8747" max="8773" width="0" style="4" hidden="1" customWidth="1"/>
    <col min="8774" max="8775" width="7.7109375" style="4" customWidth="1"/>
    <col min="8776" max="8776" width="8.28515625" style="4" customWidth="1"/>
    <col min="8777" max="8778" width="12.7109375" style="4" customWidth="1"/>
    <col min="8779" max="8779" width="14.7109375" style="4" customWidth="1"/>
    <col min="8780" max="8780" width="16.7109375" style="4" customWidth="1"/>
    <col min="8781" max="8781" width="2.85546875" style="4" customWidth="1"/>
    <col min="8782" max="8783" width="0" style="4" hidden="1" customWidth="1"/>
    <col min="8784" max="8784" width="16.85546875" style="4" customWidth="1"/>
    <col min="8785" max="8785" width="15.5703125" style="4" customWidth="1"/>
    <col min="8786" max="8786" width="13.42578125" style="4" bestFit="1" customWidth="1"/>
    <col min="8787" max="8787" width="17.140625" style="4" customWidth="1"/>
    <col min="8788" max="8788" width="12.140625" style="4" bestFit="1" customWidth="1"/>
    <col min="8789" max="8960" width="9.140625" style="4"/>
    <col min="8961" max="8961" width="7.85546875" style="4" customWidth="1"/>
    <col min="8962" max="8962" width="41.7109375" style="4" customWidth="1"/>
    <col min="8963" max="8963" width="6.42578125" style="4" customWidth="1"/>
    <col min="8964" max="8964" width="11.42578125" style="4" customWidth="1"/>
    <col min="8965" max="8965" width="0" style="4" hidden="1" customWidth="1"/>
    <col min="8966" max="8966" width="13.28515625" style="4" customWidth="1"/>
    <col min="8967" max="8967" width="0" style="4" hidden="1" customWidth="1"/>
    <col min="8968" max="8968" width="13.28515625" style="4" customWidth="1"/>
    <col min="8969" max="8969" width="16.140625" style="4" customWidth="1"/>
    <col min="8970" max="8971" width="12.7109375" style="4" customWidth="1"/>
    <col min="8972" max="8972" width="14.28515625" style="4" customWidth="1"/>
    <col min="8973" max="8999" width="0" style="4" hidden="1" customWidth="1"/>
    <col min="9000" max="9001" width="7.7109375" style="4" customWidth="1"/>
    <col min="9002" max="9002" width="8.28515625" style="4" customWidth="1"/>
    <col min="9003" max="9029" width="0" style="4" hidden="1" customWidth="1"/>
    <col min="9030" max="9031" width="7.7109375" style="4" customWidth="1"/>
    <col min="9032" max="9032" width="8.28515625" style="4" customWidth="1"/>
    <col min="9033" max="9034" width="12.7109375" style="4" customWidth="1"/>
    <col min="9035" max="9035" width="14.7109375" style="4" customWidth="1"/>
    <col min="9036" max="9036" width="16.7109375" style="4" customWidth="1"/>
    <col min="9037" max="9037" width="2.85546875" style="4" customWidth="1"/>
    <col min="9038" max="9039" width="0" style="4" hidden="1" customWidth="1"/>
    <col min="9040" max="9040" width="16.85546875" style="4" customWidth="1"/>
    <col min="9041" max="9041" width="15.5703125" style="4" customWidth="1"/>
    <col min="9042" max="9042" width="13.42578125" style="4" bestFit="1" customWidth="1"/>
    <col min="9043" max="9043" width="17.140625" style="4" customWidth="1"/>
    <col min="9044" max="9044" width="12.140625" style="4" bestFit="1" customWidth="1"/>
    <col min="9045" max="9216" width="9.140625" style="4"/>
    <col min="9217" max="9217" width="7.85546875" style="4" customWidth="1"/>
    <col min="9218" max="9218" width="41.7109375" style="4" customWidth="1"/>
    <col min="9219" max="9219" width="6.42578125" style="4" customWidth="1"/>
    <col min="9220" max="9220" width="11.42578125" style="4" customWidth="1"/>
    <col min="9221" max="9221" width="0" style="4" hidden="1" customWidth="1"/>
    <col min="9222" max="9222" width="13.28515625" style="4" customWidth="1"/>
    <col min="9223" max="9223" width="0" style="4" hidden="1" customWidth="1"/>
    <col min="9224" max="9224" width="13.28515625" style="4" customWidth="1"/>
    <col min="9225" max="9225" width="16.140625" style="4" customWidth="1"/>
    <col min="9226" max="9227" width="12.7109375" style="4" customWidth="1"/>
    <col min="9228" max="9228" width="14.28515625" style="4" customWidth="1"/>
    <col min="9229" max="9255" width="0" style="4" hidden="1" customWidth="1"/>
    <col min="9256" max="9257" width="7.7109375" style="4" customWidth="1"/>
    <col min="9258" max="9258" width="8.28515625" style="4" customWidth="1"/>
    <col min="9259" max="9285" width="0" style="4" hidden="1" customWidth="1"/>
    <col min="9286" max="9287" width="7.7109375" style="4" customWidth="1"/>
    <col min="9288" max="9288" width="8.28515625" style="4" customWidth="1"/>
    <col min="9289" max="9290" width="12.7109375" style="4" customWidth="1"/>
    <col min="9291" max="9291" width="14.7109375" style="4" customWidth="1"/>
    <col min="9292" max="9292" width="16.7109375" style="4" customWidth="1"/>
    <col min="9293" max="9293" width="2.85546875" style="4" customWidth="1"/>
    <col min="9294" max="9295" width="0" style="4" hidden="1" customWidth="1"/>
    <col min="9296" max="9296" width="16.85546875" style="4" customWidth="1"/>
    <col min="9297" max="9297" width="15.5703125" style="4" customWidth="1"/>
    <col min="9298" max="9298" width="13.42578125" style="4" bestFit="1" customWidth="1"/>
    <col min="9299" max="9299" width="17.140625" style="4" customWidth="1"/>
    <col min="9300" max="9300" width="12.140625" style="4" bestFit="1" customWidth="1"/>
    <col min="9301" max="9472" width="9.140625" style="4"/>
    <col min="9473" max="9473" width="7.85546875" style="4" customWidth="1"/>
    <col min="9474" max="9474" width="41.7109375" style="4" customWidth="1"/>
    <col min="9475" max="9475" width="6.42578125" style="4" customWidth="1"/>
    <col min="9476" max="9476" width="11.42578125" style="4" customWidth="1"/>
    <col min="9477" max="9477" width="0" style="4" hidden="1" customWidth="1"/>
    <col min="9478" max="9478" width="13.28515625" style="4" customWidth="1"/>
    <col min="9479" max="9479" width="0" style="4" hidden="1" customWidth="1"/>
    <col min="9480" max="9480" width="13.28515625" style="4" customWidth="1"/>
    <col min="9481" max="9481" width="16.140625" style="4" customWidth="1"/>
    <col min="9482" max="9483" width="12.7109375" style="4" customWidth="1"/>
    <col min="9484" max="9484" width="14.28515625" style="4" customWidth="1"/>
    <col min="9485" max="9511" width="0" style="4" hidden="1" customWidth="1"/>
    <col min="9512" max="9513" width="7.7109375" style="4" customWidth="1"/>
    <col min="9514" max="9514" width="8.28515625" style="4" customWidth="1"/>
    <col min="9515" max="9541" width="0" style="4" hidden="1" customWidth="1"/>
    <col min="9542" max="9543" width="7.7109375" style="4" customWidth="1"/>
    <col min="9544" max="9544" width="8.28515625" style="4" customWidth="1"/>
    <col min="9545" max="9546" width="12.7109375" style="4" customWidth="1"/>
    <col min="9547" max="9547" width="14.7109375" style="4" customWidth="1"/>
    <col min="9548" max="9548" width="16.7109375" style="4" customWidth="1"/>
    <col min="9549" max="9549" width="2.85546875" style="4" customWidth="1"/>
    <col min="9550" max="9551" width="0" style="4" hidden="1" customWidth="1"/>
    <col min="9552" max="9552" width="16.85546875" style="4" customWidth="1"/>
    <col min="9553" max="9553" width="15.5703125" style="4" customWidth="1"/>
    <col min="9554" max="9554" width="13.42578125" style="4" bestFit="1" customWidth="1"/>
    <col min="9555" max="9555" width="17.140625" style="4" customWidth="1"/>
    <col min="9556" max="9556" width="12.140625" style="4" bestFit="1" customWidth="1"/>
    <col min="9557" max="9728" width="9.140625" style="4"/>
    <col min="9729" max="9729" width="7.85546875" style="4" customWidth="1"/>
    <col min="9730" max="9730" width="41.7109375" style="4" customWidth="1"/>
    <col min="9731" max="9731" width="6.42578125" style="4" customWidth="1"/>
    <col min="9732" max="9732" width="11.42578125" style="4" customWidth="1"/>
    <col min="9733" max="9733" width="0" style="4" hidden="1" customWidth="1"/>
    <col min="9734" max="9734" width="13.28515625" style="4" customWidth="1"/>
    <col min="9735" max="9735" width="0" style="4" hidden="1" customWidth="1"/>
    <col min="9736" max="9736" width="13.28515625" style="4" customWidth="1"/>
    <col min="9737" max="9737" width="16.140625" style="4" customWidth="1"/>
    <col min="9738" max="9739" width="12.7109375" style="4" customWidth="1"/>
    <col min="9740" max="9740" width="14.28515625" style="4" customWidth="1"/>
    <col min="9741" max="9767" width="0" style="4" hidden="1" customWidth="1"/>
    <col min="9768" max="9769" width="7.7109375" style="4" customWidth="1"/>
    <col min="9770" max="9770" width="8.28515625" style="4" customWidth="1"/>
    <col min="9771" max="9797" width="0" style="4" hidden="1" customWidth="1"/>
    <col min="9798" max="9799" width="7.7109375" style="4" customWidth="1"/>
    <col min="9800" max="9800" width="8.28515625" style="4" customWidth="1"/>
    <col min="9801" max="9802" width="12.7109375" style="4" customWidth="1"/>
    <col min="9803" max="9803" width="14.7109375" style="4" customWidth="1"/>
    <col min="9804" max="9804" width="16.7109375" style="4" customWidth="1"/>
    <col min="9805" max="9805" width="2.85546875" style="4" customWidth="1"/>
    <col min="9806" max="9807" width="0" style="4" hidden="1" customWidth="1"/>
    <col min="9808" max="9808" width="16.85546875" style="4" customWidth="1"/>
    <col min="9809" max="9809" width="15.5703125" style="4" customWidth="1"/>
    <col min="9810" max="9810" width="13.42578125" style="4" bestFit="1" customWidth="1"/>
    <col min="9811" max="9811" width="17.140625" style="4" customWidth="1"/>
    <col min="9812" max="9812" width="12.140625" style="4" bestFit="1" customWidth="1"/>
    <col min="9813" max="9984" width="9.140625" style="4"/>
    <col min="9985" max="9985" width="7.85546875" style="4" customWidth="1"/>
    <col min="9986" max="9986" width="41.7109375" style="4" customWidth="1"/>
    <col min="9987" max="9987" width="6.42578125" style="4" customWidth="1"/>
    <col min="9988" max="9988" width="11.42578125" style="4" customWidth="1"/>
    <col min="9989" max="9989" width="0" style="4" hidden="1" customWidth="1"/>
    <col min="9990" max="9990" width="13.28515625" style="4" customWidth="1"/>
    <col min="9991" max="9991" width="0" style="4" hidden="1" customWidth="1"/>
    <col min="9992" max="9992" width="13.28515625" style="4" customWidth="1"/>
    <col min="9993" max="9993" width="16.140625" style="4" customWidth="1"/>
    <col min="9994" max="9995" width="12.7109375" style="4" customWidth="1"/>
    <col min="9996" max="9996" width="14.28515625" style="4" customWidth="1"/>
    <col min="9997" max="10023" width="0" style="4" hidden="1" customWidth="1"/>
    <col min="10024" max="10025" width="7.7109375" style="4" customWidth="1"/>
    <col min="10026" max="10026" width="8.28515625" style="4" customWidth="1"/>
    <col min="10027" max="10053" width="0" style="4" hidden="1" customWidth="1"/>
    <col min="10054" max="10055" width="7.7109375" style="4" customWidth="1"/>
    <col min="10056" max="10056" width="8.28515625" style="4" customWidth="1"/>
    <col min="10057" max="10058" width="12.7109375" style="4" customWidth="1"/>
    <col min="10059" max="10059" width="14.7109375" style="4" customWidth="1"/>
    <col min="10060" max="10060" width="16.7109375" style="4" customWidth="1"/>
    <col min="10061" max="10061" width="2.85546875" style="4" customWidth="1"/>
    <col min="10062" max="10063" width="0" style="4" hidden="1" customWidth="1"/>
    <col min="10064" max="10064" width="16.85546875" style="4" customWidth="1"/>
    <col min="10065" max="10065" width="15.5703125" style="4" customWidth="1"/>
    <col min="10066" max="10066" width="13.42578125" style="4" bestFit="1" customWidth="1"/>
    <col min="10067" max="10067" width="17.140625" style="4" customWidth="1"/>
    <col min="10068" max="10068" width="12.140625" style="4" bestFit="1" customWidth="1"/>
    <col min="10069" max="10240" width="9.140625" style="4"/>
    <col min="10241" max="10241" width="7.85546875" style="4" customWidth="1"/>
    <col min="10242" max="10242" width="41.7109375" style="4" customWidth="1"/>
    <col min="10243" max="10243" width="6.42578125" style="4" customWidth="1"/>
    <col min="10244" max="10244" width="11.42578125" style="4" customWidth="1"/>
    <col min="10245" max="10245" width="0" style="4" hidden="1" customWidth="1"/>
    <col min="10246" max="10246" width="13.28515625" style="4" customWidth="1"/>
    <col min="10247" max="10247" width="0" style="4" hidden="1" customWidth="1"/>
    <col min="10248" max="10248" width="13.28515625" style="4" customWidth="1"/>
    <col min="10249" max="10249" width="16.140625" style="4" customWidth="1"/>
    <col min="10250" max="10251" width="12.7109375" style="4" customWidth="1"/>
    <col min="10252" max="10252" width="14.28515625" style="4" customWidth="1"/>
    <col min="10253" max="10279" width="0" style="4" hidden="1" customWidth="1"/>
    <col min="10280" max="10281" width="7.7109375" style="4" customWidth="1"/>
    <col min="10282" max="10282" width="8.28515625" style="4" customWidth="1"/>
    <col min="10283" max="10309" width="0" style="4" hidden="1" customWidth="1"/>
    <col min="10310" max="10311" width="7.7109375" style="4" customWidth="1"/>
    <col min="10312" max="10312" width="8.28515625" style="4" customWidth="1"/>
    <col min="10313" max="10314" width="12.7109375" style="4" customWidth="1"/>
    <col min="10315" max="10315" width="14.7109375" style="4" customWidth="1"/>
    <col min="10316" max="10316" width="16.7109375" style="4" customWidth="1"/>
    <col min="10317" max="10317" width="2.85546875" style="4" customWidth="1"/>
    <col min="10318" max="10319" width="0" style="4" hidden="1" customWidth="1"/>
    <col min="10320" max="10320" width="16.85546875" style="4" customWidth="1"/>
    <col min="10321" max="10321" width="15.5703125" style="4" customWidth="1"/>
    <col min="10322" max="10322" width="13.42578125" style="4" bestFit="1" customWidth="1"/>
    <col min="10323" max="10323" width="17.140625" style="4" customWidth="1"/>
    <col min="10324" max="10324" width="12.140625" style="4" bestFit="1" customWidth="1"/>
    <col min="10325" max="10496" width="9.140625" style="4"/>
    <col min="10497" max="10497" width="7.85546875" style="4" customWidth="1"/>
    <col min="10498" max="10498" width="41.7109375" style="4" customWidth="1"/>
    <col min="10499" max="10499" width="6.42578125" style="4" customWidth="1"/>
    <col min="10500" max="10500" width="11.42578125" style="4" customWidth="1"/>
    <col min="10501" max="10501" width="0" style="4" hidden="1" customWidth="1"/>
    <col min="10502" max="10502" width="13.28515625" style="4" customWidth="1"/>
    <col min="10503" max="10503" width="0" style="4" hidden="1" customWidth="1"/>
    <col min="10504" max="10504" width="13.28515625" style="4" customWidth="1"/>
    <col min="10505" max="10505" width="16.140625" style="4" customWidth="1"/>
    <col min="10506" max="10507" width="12.7109375" style="4" customWidth="1"/>
    <col min="10508" max="10508" width="14.28515625" style="4" customWidth="1"/>
    <col min="10509" max="10535" width="0" style="4" hidden="1" customWidth="1"/>
    <col min="10536" max="10537" width="7.7109375" style="4" customWidth="1"/>
    <col min="10538" max="10538" width="8.28515625" style="4" customWidth="1"/>
    <col min="10539" max="10565" width="0" style="4" hidden="1" customWidth="1"/>
    <col min="10566" max="10567" width="7.7109375" style="4" customWidth="1"/>
    <col min="10568" max="10568" width="8.28515625" style="4" customWidth="1"/>
    <col min="10569" max="10570" width="12.7109375" style="4" customWidth="1"/>
    <col min="10571" max="10571" width="14.7109375" style="4" customWidth="1"/>
    <col min="10572" max="10572" width="16.7109375" style="4" customWidth="1"/>
    <col min="10573" max="10573" width="2.85546875" style="4" customWidth="1"/>
    <col min="10574" max="10575" width="0" style="4" hidden="1" customWidth="1"/>
    <col min="10576" max="10576" width="16.85546875" style="4" customWidth="1"/>
    <col min="10577" max="10577" width="15.5703125" style="4" customWidth="1"/>
    <col min="10578" max="10578" width="13.42578125" style="4" bestFit="1" customWidth="1"/>
    <col min="10579" max="10579" width="17.140625" style="4" customWidth="1"/>
    <col min="10580" max="10580" width="12.140625" style="4" bestFit="1" customWidth="1"/>
    <col min="10581" max="10752" width="9.140625" style="4"/>
    <col min="10753" max="10753" width="7.85546875" style="4" customWidth="1"/>
    <col min="10754" max="10754" width="41.7109375" style="4" customWidth="1"/>
    <col min="10755" max="10755" width="6.42578125" style="4" customWidth="1"/>
    <col min="10756" max="10756" width="11.42578125" style="4" customWidth="1"/>
    <col min="10757" max="10757" width="0" style="4" hidden="1" customWidth="1"/>
    <col min="10758" max="10758" width="13.28515625" style="4" customWidth="1"/>
    <col min="10759" max="10759" width="0" style="4" hidden="1" customWidth="1"/>
    <col min="10760" max="10760" width="13.28515625" style="4" customWidth="1"/>
    <col min="10761" max="10761" width="16.140625" style="4" customWidth="1"/>
    <col min="10762" max="10763" width="12.7109375" style="4" customWidth="1"/>
    <col min="10764" max="10764" width="14.28515625" style="4" customWidth="1"/>
    <col min="10765" max="10791" width="0" style="4" hidden="1" customWidth="1"/>
    <col min="10792" max="10793" width="7.7109375" style="4" customWidth="1"/>
    <col min="10794" max="10794" width="8.28515625" style="4" customWidth="1"/>
    <col min="10795" max="10821" width="0" style="4" hidden="1" customWidth="1"/>
    <col min="10822" max="10823" width="7.7109375" style="4" customWidth="1"/>
    <col min="10824" max="10824" width="8.28515625" style="4" customWidth="1"/>
    <col min="10825" max="10826" width="12.7109375" style="4" customWidth="1"/>
    <col min="10827" max="10827" width="14.7109375" style="4" customWidth="1"/>
    <col min="10828" max="10828" width="16.7109375" style="4" customWidth="1"/>
    <col min="10829" max="10829" width="2.85546875" style="4" customWidth="1"/>
    <col min="10830" max="10831" width="0" style="4" hidden="1" customWidth="1"/>
    <col min="10832" max="10832" width="16.85546875" style="4" customWidth="1"/>
    <col min="10833" max="10833" width="15.5703125" style="4" customWidth="1"/>
    <col min="10834" max="10834" width="13.42578125" style="4" bestFit="1" customWidth="1"/>
    <col min="10835" max="10835" width="17.140625" style="4" customWidth="1"/>
    <col min="10836" max="10836" width="12.140625" style="4" bestFit="1" customWidth="1"/>
    <col min="10837" max="11008" width="9.140625" style="4"/>
    <col min="11009" max="11009" width="7.85546875" style="4" customWidth="1"/>
    <col min="11010" max="11010" width="41.7109375" style="4" customWidth="1"/>
    <col min="11011" max="11011" width="6.42578125" style="4" customWidth="1"/>
    <col min="11012" max="11012" width="11.42578125" style="4" customWidth="1"/>
    <col min="11013" max="11013" width="0" style="4" hidden="1" customWidth="1"/>
    <col min="11014" max="11014" width="13.28515625" style="4" customWidth="1"/>
    <col min="11015" max="11015" width="0" style="4" hidden="1" customWidth="1"/>
    <col min="11016" max="11016" width="13.28515625" style="4" customWidth="1"/>
    <col min="11017" max="11017" width="16.140625" style="4" customWidth="1"/>
    <col min="11018" max="11019" width="12.7109375" style="4" customWidth="1"/>
    <col min="11020" max="11020" width="14.28515625" style="4" customWidth="1"/>
    <col min="11021" max="11047" width="0" style="4" hidden="1" customWidth="1"/>
    <col min="11048" max="11049" width="7.7109375" style="4" customWidth="1"/>
    <col min="11050" max="11050" width="8.28515625" style="4" customWidth="1"/>
    <col min="11051" max="11077" width="0" style="4" hidden="1" customWidth="1"/>
    <col min="11078" max="11079" width="7.7109375" style="4" customWidth="1"/>
    <col min="11080" max="11080" width="8.28515625" style="4" customWidth="1"/>
    <col min="11081" max="11082" width="12.7109375" style="4" customWidth="1"/>
    <col min="11083" max="11083" width="14.7109375" style="4" customWidth="1"/>
    <col min="11084" max="11084" width="16.7109375" style="4" customWidth="1"/>
    <col min="11085" max="11085" width="2.85546875" style="4" customWidth="1"/>
    <col min="11086" max="11087" width="0" style="4" hidden="1" customWidth="1"/>
    <col min="11088" max="11088" width="16.85546875" style="4" customWidth="1"/>
    <col min="11089" max="11089" width="15.5703125" style="4" customWidth="1"/>
    <col min="11090" max="11090" width="13.42578125" style="4" bestFit="1" customWidth="1"/>
    <col min="11091" max="11091" width="17.140625" style="4" customWidth="1"/>
    <col min="11092" max="11092" width="12.140625" style="4" bestFit="1" customWidth="1"/>
    <col min="11093" max="11264" width="9.140625" style="4"/>
    <col min="11265" max="11265" width="7.85546875" style="4" customWidth="1"/>
    <col min="11266" max="11266" width="41.7109375" style="4" customWidth="1"/>
    <col min="11267" max="11267" width="6.42578125" style="4" customWidth="1"/>
    <col min="11268" max="11268" width="11.42578125" style="4" customWidth="1"/>
    <col min="11269" max="11269" width="0" style="4" hidden="1" customWidth="1"/>
    <col min="11270" max="11270" width="13.28515625" style="4" customWidth="1"/>
    <col min="11271" max="11271" width="0" style="4" hidden="1" customWidth="1"/>
    <col min="11272" max="11272" width="13.28515625" style="4" customWidth="1"/>
    <col min="11273" max="11273" width="16.140625" style="4" customWidth="1"/>
    <col min="11274" max="11275" width="12.7109375" style="4" customWidth="1"/>
    <col min="11276" max="11276" width="14.28515625" style="4" customWidth="1"/>
    <col min="11277" max="11303" width="0" style="4" hidden="1" customWidth="1"/>
    <col min="11304" max="11305" width="7.7109375" style="4" customWidth="1"/>
    <col min="11306" max="11306" width="8.28515625" style="4" customWidth="1"/>
    <col min="11307" max="11333" width="0" style="4" hidden="1" customWidth="1"/>
    <col min="11334" max="11335" width="7.7109375" style="4" customWidth="1"/>
    <col min="11336" max="11336" width="8.28515625" style="4" customWidth="1"/>
    <col min="11337" max="11338" width="12.7109375" style="4" customWidth="1"/>
    <col min="11339" max="11339" width="14.7109375" style="4" customWidth="1"/>
    <col min="11340" max="11340" width="16.7109375" style="4" customWidth="1"/>
    <col min="11341" max="11341" width="2.85546875" style="4" customWidth="1"/>
    <col min="11342" max="11343" width="0" style="4" hidden="1" customWidth="1"/>
    <col min="11344" max="11344" width="16.85546875" style="4" customWidth="1"/>
    <col min="11345" max="11345" width="15.5703125" style="4" customWidth="1"/>
    <col min="11346" max="11346" width="13.42578125" style="4" bestFit="1" customWidth="1"/>
    <col min="11347" max="11347" width="17.140625" style="4" customWidth="1"/>
    <col min="11348" max="11348" width="12.140625" style="4" bestFit="1" customWidth="1"/>
    <col min="11349" max="11520" width="9.140625" style="4"/>
    <col min="11521" max="11521" width="7.85546875" style="4" customWidth="1"/>
    <col min="11522" max="11522" width="41.7109375" style="4" customWidth="1"/>
    <col min="11523" max="11523" width="6.42578125" style="4" customWidth="1"/>
    <col min="11524" max="11524" width="11.42578125" style="4" customWidth="1"/>
    <col min="11525" max="11525" width="0" style="4" hidden="1" customWidth="1"/>
    <col min="11526" max="11526" width="13.28515625" style="4" customWidth="1"/>
    <col min="11527" max="11527" width="0" style="4" hidden="1" customWidth="1"/>
    <col min="11528" max="11528" width="13.28515625" style="4" customWidth="1"/>
    <col min="11529" max="11529" width="16.140625" style="4" customWidth="1"/>
    <col min="11530" max="11531" width="12.7109375" style="4" customWidth="1"/>
    <col min="11532" max="11532" width="14.28515625" style="4" customWidth="1"/>
    <col min="11533" max="11559" width="0" style="4" hidden="1" customWidth="1"/>
    <col min="11560" max="11561" width="7.7109375" style="4" customWidth="1"/>
    <col min="11562" max="11562" width="8.28515625" style="4" customWidth="1"/>
    <col min="11563" max="11589" width="0" style="4" hidden="1" customWidth="1"/>
    <col min="11590" max="11591" width="7.7109375" style="4" customWidth="1"/>
    <col min="11592" max="11592" width="8.28515625" style="4" customWidth="1"/>
    <col min="11593" max="11594" width="12.7109375" style="4" customWidth="1"/>
    <col min="11595" max="11595" width="14.7109375" style="4" customWidth="1"/>
    <col min="11596" max="11596" width="16.7109375" style="4" customWidth="1"/>
    <col min="11597" max="11597" width="2.85546875" style="4" customWidth="1"/>
    <col min="11598" max="11599" width="0" style="4" hidden="1" customWidth="1"/>
    <col min="11600" max="11600" width="16.85546875" style="4" customWidth="1"/>
    <col min="11601" max="11601" width="15.5703125" style="4" customWidth="1"/>
    <col min="11602" max="11602" width="13.42578125" style="4" bestFit="1" customWidth="1"/>
    <col min="11603" max="11603" width="17.140625" style="4" customWidth="1"/>
    <col min="11604" max="11604" width="12.140625" style="4" bestFit="1" customWidth="1"/>
    <col min="11605" max="11776" width="9.140625" style="4"/>
    <col min="11777" max="11777" width="7.85546875" style="4" customWidth="1"/>
    <col min="11778" max="11778" width="41.7109375" style="4" customWidth="1"/>
    <col min="11779" max="11779" width="6.42578125" style="4" customWidth="1"/>
    <col min="11780" max="11780" width="11.42578125" style="4" customWidth="1"/>
    <col min="11781" max="11781" width="0" style="4" hidden="1" customWidth="1"/>
    <col min="11782" max="11782" width="13.28515625" style="4" customWidth="1"/>
    <col min="11783" max="11783" width="0" style="4" hidden="1" customWidth="1"/>
    <col min="11784" max="11784" width="13.28515625" style="4" customWidth="1"/>
    <col min="11785" max="11785" width="16.140625" style="4" customWidth="1"/>
    <col min="11786" max="11787" width="12.7109375" style="4" customWidth="1"/>
    <col min="11788" max="11788" width="14.28515625" style="4" customWidth="1"/>
    <col min="11789" max="11815" width="0" style="4" hidden="1" customWidth="1"/>
    <col min="11816" max="11817" width="7.7109375" style="4" customWidth="1"/>
    <col min="11818" max="11818" width="8.28515625" style="4" customWidth="1"/>
    <col min="11819" max="11845" width="0" style="4" hidden="1" customWidth="1"/>
    <col min="11846" max="11847" width="7.7109375" style="4" customWidth="1"/>
    <col min="11848" max="11848" width="8.28515625" style="4" customWidth="1"/>
    <col min="11849" max="11850" width="12.7109375" style="4" customWidth="1"/>
    <col min="11851" max="11851" width="14.7109375" style="4" customWidth="1"/>
    <col min="11852" max="11852" width="16.7109375" style="4" customWidth="1"/>
    <col min="11853" max="11853" width="2.85546875" style="4" customWidth="1"/>
    <col min="11854" max="11855" width="0" style="4" hidden="1" customWidth="1"/>
    <col min="11856" max="11856" width="16.85546875" style="4" customWidth="1"/>
    <col min="11857" max="11857" width="15.5703125" style="4" customWidth="1"/>
    <col min="11858" max="11858" width="13.42578125" style="4" bestFit="1" customWidth="1"/>
    <col min="11859" max="11859" width="17.140625" style="4" customWidth="1"/>
    <col min="11860" max="11860" width="12.140625" style="4" bestFit="1" customWidth="1"/>
    <col min="11861" max="12032" width="9.140625" style="4"/>
    <col min="12033" max="12033" width="7.85546875" style="4" customWidth="1"/>
    <col min="12034" max="12034" width="41.7109375" style="4" customWidth="1"/>
    <col min="12035" max="12035" width="6.42578125" style="4" customWidth="1"/>
    <col min="12036" max="12036" width="11.42578125" style="4" customWidth="1"/>
    <col min="12037" max="12037" width="0" style="4" hidden="1" customWidth="1"/>
    <col min="12038" max="12038" width="13.28515625" style="4" customWidth="1"/>
    <col min="12039" max="12039" width="0" style="4" hidden="1" customWidth="1"/>
    <col min="12040" max="12040" width="13.28515625" style="4" customWidth="1"/>
    <col min="12041" max="12041" width="16.140625" style="4" customWidth="1"/>
    <col min="12042" max="12043" width="12.7109375" style="4" customWidth="1"/>
    <col min="12044" max="12044" width="14.28515625" style="4" customWidth="1"/>
    <col min="12045" max="12071" width="0" style="4" hidden="1" customWidth="1"/>
    <col min="12072" max="12073" width="7.7109375" style="4" customWidth="1"/>
    <col min="12074" max="12074" width="8.28515625" style="4" customWidth="1"/>
    <col min="12075" max="12101" width="0" style="4" hidden="1" customWidth="1"/>
    <col min="12102" max="12103" width="7.7109375" style="4" customWidth="1"/>
    <col min="12104" max="12104" width="8.28515625" style="4" customWidth="1"/>
    <col min="12105" max="12106" width="12.7109375" style="4" customWidth="1"/>
    <col min="12107" max="12107" width="14.7109375" style="4" customWidth="1"/>
    <col min="12108" max="12108" width="16.7109375" style="4" customWidth="1"/>
    <col min="12109" max="12109" width="2.85546875" style="4" customWidth="1"/>
    <col min="12110" max="12111" width="0" style="4" hidden="1" customWidth="1"/>
    <col min="12112" max="12112" width="16.85546875" style="4" customWidth="1"/>
    <col min="12113" max="12113" width="15.5703125" style="4" customWidth="1"/>
    <col min="12114" max="12114" width="13.42578125" style="4" bestFit="1" customWidth="1"/>
    <col min="12115" max="12115" width="17.140625" style="4" customWidth="1"/>
    <col min="12116" max="12116" width="12.140625" style="4" bestFit="1" customWidth="1"/>
    <col min="12117" max="12288" width="9.140625" style="4"/>
    <col min="12289" max="12289" width="7.85546875" style="4" customWidth="1"/>
    <col min="12290" max="12290" width="41.7109375" style="4" customWidth="1"/>
    <col min="12291" max="12291" width="6.42578125" style="4" customWidth="1"/>
    <col min="12292" max="12292" width="11.42578125" style="4" customWidth="1"/>
    <col min="12293" max="12293" width="0" style="4" hidden="1" customWidth="1"/>
    <col min="12294" max="12294" width="13.28515625" style="4" customWidth="1"/>
    <col min="12295" max="12295" width="0" style="4" hidden="1" customWidth="1"/>
    <col min="12296" max="12296" width="13.28515625" style="4" customWidth="1"/>
    <col min="12297" max="12297" width="16.140625" style="4" customWidth="1"/>
    <col min="12298" max="12299" width="12.7109375" style="4" customWidth="1"/>
    <col min="12300" max="12300" width="14.28515625" style="4" customWidth="1"/>
    <col min="12301" max="12327" width="0" style="4" hidden="1" customWidth="1"/>
    <col min="12328" max="12329" width="7.7109375" style="4" customWidth="1"/>
    <col min="12330" max="12330" width="8.28515625" style="4" customWidth="1"/>
    <col min="12331" max="12357" width="0" style="4" hidden="1" customWidth="1"/>
    <col min="12358" max="12359" width="7.7109375" style="4" customWidth="1"/>
    <col min="12360" max="12360" width="8.28515625" style="4" customWidth="1"/>
    <col min="12361" max="12362" width="12.7109375" style="4" customWidth="1"/>
    <col min="12363" max="12363" width="14.7109375" style="4" customWidth="1"/>
    <col min="12364" max="12364" width="16.7109375" style="4" customWidth="1"/>
    <col min="12365" max="12365" width="2.85546875" style="4" customWidth="1"/>
    <col min="12366" max="12367" width="0" style="4" hidden="1" customWidth="1"/>
    <col min="12368" max="12368" width="16.85546875" style="4" customWidth="1"/>
    <col min="12369" max="12369" width="15.5703125" style="4" customWidth="1"/>
    <col min="12370" max="12370" width="13.42578125" style="4" bestFit="1" customWidth="1"/>
    <col min="12371" max="12371" width="17.140625" style="4" customWidth="1"/>
    <col min="12372" max="12372" width="12.140625" style="4" bestFit="1" customWidth="1"/>
    <col min="12373" max="12544" width="9.140625" style="4"/>
    <col min="12545" max="12545" width="7.85546875" style="4" customWidth="1"/>
    <col min="12546" max="12546" width="41.7109375" style="4" customWidth="1"/>
    <col min="12547" max="12547" width="6.42578125" style="4" customWidth="1"/>
    <col min="12548" max="12548" width="11.42578125" style="4" customWidth="1"/>
    <col min="12549" max="12549" width="0" style="4" hidden="1" customWidth="1"/>
    <col min="12550" max="12550" width="13.28515625" style="4" customWidth="1"/>
    <col min="12551" max="12551" width="0" style="4" hidden="1" customWidth="1"/>
    <col min="12552" max="12552" width="13.28515625" style="4" customWidth="1"/>
    <col min="12553" max="12553" width="16.140625" style="4" customWidth="1"/>
    <col min="12554" max="12555" width="12.7109375" style="4" customWidth="1"/>
    <col min="12556" max="12556" width="14.28515625" style="4" customWidth="1"/>
    <col min="12557" max="12583" width="0" style="4" hidden="1" customWidth="1"/>
    <col min="12584" max="12585" width="7.7109375" style="4" customWidth="1"/>
    <col min="12586" max="12586" width="8.28515625" style="4" customWidth="1"/>
    <col min="12587" max="12613" width="0" style="4" hidden="1" customWidth="1"/>
    <col min="12614" max="12615" width="7.7109375" style="4" customWidth="1"/>
    <col min="12616" max="12616" width="8.28515625" style="4" customWidth="1"/>
    <col min="12617" max="12618" width="12.7109375" style="4" customWidth="1"/>
    <col min="12619" max="12619" width="14.7109375" style="4" customWidth="1"/>
    <col min="12620" max="12620" width="16.7109375" style="4" customWidth="1"/>
    <col min="12621" max="12621" width="2.85546875" style="4" customWidth="1"/>
    <col min="12622" max="12623" width="0" style="4" hidden="1" customWidth="1"/>
    <col min="12624" max="12624" width="16.85546875" style="4" customWidth="1"/>
    <col min="12625" max="12625" width="15.5703125" style="4" customWidth="1"/>
    <col min="12626" max="12626" width="13.42578125" style="4" bestFit="1" customWidth="1"/>
    <col min="12627" max="12627" width="17.140625" style="4" customWidth="1"/>
    <col min="12628" max="12628" width="12.140625" style="4" bestFit="1" customWidth="1"/>
    <col min="12629" max="12800" width="9.140625" style="4"/>
    <col min="12801" max="12801" width="7.85546875" style="4" customWidth="1"/>
    <col min="12802" max="12802" width="41.7109375" style="4" customWidth="1"/>
    <col min="12803" max="12803" width="6.42578125" style="4" customWidth="1"/>
    <col min="12804" max="12804" width="11.42578125" style="4" customWidth="1"/>
    <col min="12805" max="12805" width="0" style="4" hidden="1" customWidth="1"/>
    <col min="12806" max="12806" width="13.28515625" style="4" customWidth="1"/>
    <col min="12807" max="12807" width="0" style="4" hidden="1" customWidth="1"/>
    <col min="12808" max="12808" width="13.28515625" style="4" customWidth="1"/>
    <col min="12809" max="12809" width="16.140625" style="4" customWidth="1"/>
    <col min="12810" max="12811" width="12.7109375" style="4" customWidth="1"/>
    <col min="12812" max="12812" width="14.28515625" style="4" customWidth="1"/>
    <col min="12813" max="12839" width="0" style="4" hidden="1" customWidth="1"/>
    <col min="12840" max="12841" width="7.7109375" style="4" customWidth="1"/>
    <col min="12842" max="12842" width="8.28515625" style="4" customWidth="1"/>
    <col min="12843" max="12869" width="0" style="4" hidden="1" customWidth="1"/>
    <col min="12870" max="12871" width="7.7109375" style="4" customWidth="1"/>
    <col min="12872" max="12872" width="8.28515625" style="4" customWidth="1"/>
    <col min="12873" max="12874" width="12.7109375" style="4" customWidth="1"/>
    <col min="12875" max="12875" width="14.7109375" style="4" customWidth="1"/>
    <col min="12876" max="12876" width="16.7109375" style="4" customWidth="1"/>
    <col min="12877" max="12877" width="2.85546875" style="4" customWidth="1"/>
    <col min="12878" max="12879" width="0" style="4" hidden="1" customWidth="1"/>
    <col min="12880" max="12880" width="16.85546875" style="4" customWidth="1"/>
    <col min="12881" max="12881" width="15.5703125" style="4" customWidth="1"/>
    <col min="12882" max="12882" width="13.42578125" style="4" bestFit="1" customWidth="1"/>
    <col min="12883" max="12883" width="17.140625" style="4" customWidth="1"/>
    <col min="12884" max="12884" width="12.140625" style="4" bestFit="1" customWidth="1"/>
    <col min="12885" max="13056" width="9.140625" style="4"/>
    <col min="13057" max="13057" width="7.85546875" style="4" customWidth="1"/>
    <col min="13058" max="13058" width="41.7109375" style="4" customWidth="1"/>
    <col min="13059" max="13059" width="6.42578125" style="4" customWidth="1"/>
    <col min="13060" max="13060" width="11.42578125" style="4" customWidth="1"/>
    <col min="13061" max="13061" width="0" style="4" hidden="1" customWidth="1"/>
    <col min="13062" max="13062" width="13.28515625" style="4" customWidth="1"/>
    <col min="13063" max="13063" width="0" style="4" hidden="1" customWidth="1"/>
    <col min="13064" max="13064" width="13.28515625" style="4" customWidth="1"/>
    <col min="13065" max="13065" width="16.140625" style="4" customWidth="1"/>
    <col min="13066" max="13067" width="12.7109375" style="4" customWidth="1"/>
    <col min="13068" max="13068" width="14.28515625" style="4" customWidth="1"/>
    <col min="13069" max="13095" width="0" style="4" hidden="1" customWidth="1"/>
    <col min="13096" max="13097" width="7.7109375" style="4" customWidth="1"/>
    <col min="13098" max="13098" width="8.28515625" style="4" customWidth="1"/>
    <col min="13099" max="13125" width="0" style="4" hidden="1" customWidth="1"/>
    <col min="13126" max="13127" width="7.7109375" style="4" customWidth="1"/>
    <col min="13128" max="13128" width="8.28515625" style="4" customWidth="1"/>
    <col min="13129" max="13130" width="12.7109375" style="4" customWidth="1"/>
    <col min="13131" max="13131" width="14.7109375" style="4" customWidth="1"/>
    <col min="13132" max="13132" width="16.7109375" style="4" customWidth="1"/>
    <col min="13133" max="13133" width="2.85546875" style="4" customWidth="1"/>
    <col min="13134" max="13135" width="0" style="4" hidden="1" customWidth="1"/>
    <col min="13136" max="13136" width="16.85546875" style="4" customWidth="1"/>
    <col min="13137" max="13137" width="15.5703125" style="4" customWidth="1"/>
    <col min="13138" max="13138" width="13.42578125" style="4" bestFit="1" customWidth="1"/>
    <col min="13139" max="13139" width="17.140625" style="4" customWidth="1"/>
    <col min="13140" max="13140" width="12.140625" style="4" bestFit="1" customWidth="1"/>
    <col min="13141" max="13312" width="9.140625" style="4"/>
    <col min="13313" max="13313" width="7.85546875" style="4" customWidth="1"/>
    <col min="13314" max="13314" width="41.7109375" style="4" customWidth="1"/>
    <col min="13315" max="13315" width="6.42578125" style="4" customWidth="1"/>
    <col min="13316" max="13316" width="11.42578125" style="4" customWidth="1"/>
    <col min="13317" max="13317" width="0" style="4" hidden="1" customWidth="1"/>
    <col min="13318" max="13318" width="13.28515625" style="4" customWidth="1"/>
    <col min="13319" max="13319" width="0" style="4" hidden="1" customWidth="1"/>
    <col min="13320" max="13320" width="13.28515625" style="4" customWidth="1"/>
    <col min="13321" max="13321" width="16.140625" style="4" customWidth="1"/>
    <col min="13322" max="13323" width="12.7109375" style="4" customWidth="1"/>
    <col min="13324" max="13324" width="14.28515625" style="4" customWidth="1"/>
    <col min="13325" max="13351" width="0" style="4" hidden="1" customWidth="1"/>
    <col min="13352" max="13353" width="7.7109375" style="4" customWidth="1"/>
    <col min="13354" max="13354" width="8.28515625" style="4" customWidth="1"/>
    <col min="13355" max="13381" width="0" style="4" hidden="1" customWidth="1"/>
    <col min="13382" max="13383" width="7.7109375" style="4" customWidth="1"/>
    <col min="13384" max="13384" width="8.28515625" style="4" customWidth="1"/>
    <col min="13385" max="13386" width="12.7109375" style="4" customWidth="1"/>
    <col min="13387" max="13387" width="14.7109375" style="4" customWidth="1"/>
    <col min="13388" max="13388" width="16.7109375" style="4" customWidth="1"/>
    <col min="13389" max="13389" width="2.85546875" style="4" customWidth="1"/>
    <col min="13390" max="13391" width="0" style="4" hidden="1" customWidth="1"/>
    <col min="13392" max="13392" width="16.85546875" style="4" customWidth="1"/>
    <col min="13393" max="13393" width="15.5703125" style="4" customWidth="1"/>
    <col min="13394" max="13394" width="13.42578125" style="4" bestFit="1" customWidth="1"/>
    <col min="13395" max="13395" width="17.140625" style="4" customWidth="1"/>
    <col min="13396" max="13396" width="12.140625" style="4" bestFit="1" customWidth="1"/>
    <col min="13397" max="13568" width="9.140625" style="4"/>
    <col min="13569" max="13569" width="7.85546875" style="4" customWidth="1"/>
    <col min="13570" max="13570" width="41.7109375" style="4" customWidth="1"/>
    <col min="13571" max="13571" width="6.42578125" style="4" customWidth="1"/>
    <col min="13572" max="13572" width="11.42578125" style="4" customWidth="1"/>
    <col min="13573" max="13573" width="0" style="4" hidden="1" customWidth="1"/>
    <col min="13574" max="13574" width="13.28515625" style="4" customWidth="1"/>
    <col min="13575" max="13575" width="0" style="4" hidden="1" customWidth="1"/>
    <col min="13576" max="13576" width="13.28515625" style="4" customWidth="1"/>
    <col min="13577" max="13577" width="16.140625" style="4" customWidth="1"/>
    <col min="13578" max="13579" width="12.7109375" style="4" customWidth="1"/>
    <col min="13580" max="13580" width="14.28515625" style="4" customWidth="1"/>
    <col min="13581" max="13607" width="0" style="4" hidden="1" customWidth="1"/>
    <col min="13608" max="13609" width="7.7109375" style="4" customWidth="1"/>
    <col min="13610" max="13610" width="8.28515625" style="4" customWidth="1"/>
    <col min="13611" max="13637" width="0" style="4" hidden="1" customWidth="1"/>
    <col min="13638" max="13639" width="7.7109375" style="4" customWidth="1"/>
    <col min="13640" max="13640" width="8.28515625" style="4" customWidth="1"/>
    <col min="13641" max="13642" width="12.7109375" style="4" customWidth="1"/>
    <col min="13643" max="13643" width="14.7109375" style="4" customWidth="1"/>
    <col min="13644" max="13644" width="16.7109375" style="4" customWidth="1"/>
    <col min="13645" max="13645" width="2.85546875" style="4" customWidth="1"/>
    <col min="13646" max="13647" width="0" style="4" hidden="1" customWidth="1"/>
    <col min="13648" max="13648" width="16.85546875" style="4" customWidth="1"/>
    <col min="13649" max="13649" width="15.5703125" style="4" customWidth="1"/>
    <col min="13650" max="13650" width="13.42578125" style="4" bestFit="1" customWidth="1"/>
    <col min="13651" max="13651" width="17.140625" style="4" customWidth="1"/>
    <col min="13652" max="13652" width="12.140625" style="4" bestFit="1" customWidth="1"/>
    <col min="13653" max="13824" width="9.140625" style="4"/>
    <col min="13825" max="13825" width="7.85546875" style="4" customWidth="1"/>
    <col min="13826" max="13826" width="41.7109375" style="4" customWidth="1"/>
    <col min="13827" max="13827" width="6.42578125" style="4" customWidth="1"/>
    <col min="13828" max="13828" width="11.42578125" style="4" customWidth="1"/>
    <col min="13829" max="13829" width="0" style="4" hidden="1" customWidth="1"/>
    <col min="13830" max="13830" width="13.28515625" style="4" customWidth="1"/>
    <col min="13831" max="13831" width="0" style="4" hidden="1" customWidth="1"/>
    <col min="13832" max="13832" width="13.28515625" style="4" customWidth="1"/>
    <col min="13833" max="13833" width="16.140625" style="4" customWidth="1"/>
    <col min="13834" max="13835" width="12.7109375" style="4" customWidth="1"/>
    <col min="13836" max="13836" width="14.28515625" style="4" customWidth="1"/>
    <col min="13837" max="13863" width="0" style="4" hidden="1" customWidth="1"/>
    <col min="13864" max="13865" width="7.7109375" style="4" customWidth="1"/>
    <col min="13866" max="13866" width="8.28515625" style="4" customWidth="1"/>
    <col min="13867" max="13893" width="0" style="4" hidden="1" customWidth="1"/>
    <col min="13894" max="13895" width="7.7109375" style="4" customWidth="1"/>
    <col min="13896" max="13896" width="8.28515625" style="4" customWidth="1"/>
    <col min="13897" max="13898" width="12.7109375" style="4" customWidth="1"/>
    <col min="13899" max="13899" width="14.7109375" style="4" customWidth="1"/>
    <col min="13900" max="13900" width="16.7109375" style="4" customWidth="1"/>
    <col min="13901" max="13901" width="2.85546875" style="4" customWidth="1"/>
    <col min="13902" max="13903" width="0" style="4" hidden="1" customWidth="1"/>
    <col min="13904" max="13904" width="16.85546875" style="4" customWidth="1"/>
    <col min="13905" max="13905" width="15.5703125" style="4" customWidth="1"/>
    <col min="13906" max="13906" width="13.42578125" style="4" bestFit="1" customWidth="1"/>
    <col min="13907" max="13907" width="17.140625" style="4" customWidth="1"/>
    <col min="13908" max="13908" width="12.140625" style="4" bestFit="1" customWidth="1"/>
    <col min="13909" max="14080" width="9.140625" style="4"/>
    <col min="14081" max="14081" width="7.85546875" style="4" customWidth="1"/>
    <col min="14082" max="14082" width="41.7109375" style="4" customWidth="1"/>
    <col min="14083" max="14083" width="6.42578125" style="4" customWidth="1"/>
    <col min="14084" max="14084" width="11.42578125" style="4" customWidth="1"/>
    <col min="14085" max="14085" width="0" style="4" hidden="1" customWidth="1"/>
    <col min="14086" max="14086" width="13.28515625" style="4" customWidth="1"/>
    <col min="14087" max="14087" width="0" style="4" hidden="1" customWidth="1"/>
    <col min="14088" max="14088" width="13.28515625" style="4" customWidth="1"/>
    <col min="14089" max="14089" width="16.140625" style="4" customWidth="1"/>
    <col min="14090" max="14091" width="12.7109375" style="4" customWidth="1"/>
    <col min="14092" max="14092" width="14.28515625" style="4" customWidth="1"/>
    <col min="14093" max="14119" width="0" style="4" hidden="1" customWidth="1"/>
    <col min="14120" max="14121" width="7.7109375" style="4" customWidth="1"/>
    <col min="14122" max="14122" width="8.28515625" style="4" customWidth="1"/>
    <col min="14123" max="14149" width="0" style="4" hidden="1" customWidth="1"/>
    <col min="14150" max="14151" width="7.7109375" style="4" customWidth="1"/>
    <col min="14152" max="14152" width="8.28515625" style="4" customWidth="1"/>
    <col min="14153" max="14154" width="12.7109375" style="4" customWidth="1"/>
    <col min="14155" max="14155" width="14.7109375" style="4" customWidth="1"/>
    <col min="14156" max="14156" width="16.7109375" style="4" customWidth="1"/>
    <col min="14157" max="14157" width="2.85546875" style="4" customWidth="1"/>
    <col min="14158" max="14159" width="0" style="4" hidden="1" customWidth="1"/>
    <col min="14160" max="14160" width="16.85546875" style="4" customWidth="1"/>
    <col min="14161" max="14161" width="15.5703125" style="4" customWidth="1"/>
    <col min="14162" max="14162" width="13.42578125" style="4" bestFit="1" customWidth="1"/>
    <col min="14163" max="14163" width="17.140625" style="4" customWidth="1"/>
    <col min="14164" max="14164" width="12.140625" style="4" bestFit="1" customWidth="1"/>
    <col min="14165" max="14336" width="9.140625" style="4"/>
    <col min="14337" max="14337" width="7.85546875" style="4" customWidth="1"/>
    <col min="14338" max="14338" width="41.7109375" style="4" customWidth="1"/>
    <col min="14339" max="14339" width="6.42578125" style="4" customWidth="1"/>
    <col min="14340" max="14340" width="11.42578125" style="4" customWidth="1"/>
    <col min="14341" max="14341" width="0" style="4" hidden="1" customWidth="1"/>
    <col min="14342" max="14342" width="13.28515625" style="4" customWidth="1"/>
    <col min="14343" max="14343" width="0" style="4" hidden="1" customWidth="1"/>
    <col min="14344" max="14344" width="13.28515625" style="4" customWidth="1"/>
    <col min="14345" max="14345" width="16.140625" style="4" customWidth="1"/>
    <col min="14346" max="14347" width="12.7109375" style="4" customWidth="1"/>
    <col min="14348" max="14348" width="14.28515625" style="4" customWidth="1"/>
    <col min="14349" max="14375" width="0" style="4" hidden="1" customWidth="1"/>
    <col min="14376" max="14377" width="7.7109375" style="4" customWidth="1"/>
    <col min="14378" max="14378" width="8.28515625" style="4" customWidth="1"/>
    <col min="14379" max="14405" width="0" style="4" hidden="1" customWidth="1"/>
    <col min="14406" max="14407" width="7.7109375" style="4" customWidth="1"/>
    <col min="14408" max="14408" width="8.28515625" style="4" customWidth="1"/>
    <col min="14409" max="14410" width="12.7109375" style="4" customWidth="1"/>
    <col min="14411" max="14411" width="14.7109375" style="4" customWidth="1"/>
    <col min="14412" max="14412" width="16.7109375" style="4" customWidth="1"/>
    <col min="14413" max="14413" width="2.85546875" style="4" customWidth="1"/>
    <col min="14414" max="14415" width="0" style="4" hidden="1" customWidth="1"/>
    <col min="14416" max="14416" width="16.85546875" style="4" customWidth="1"/>
    <col min="14417" max="14417" width="15.5703125" style="4" customWidth="1"/>
    <col min="14418" max="14418" width="13.42578125" style="4" bestFit="1" customWidth="1"/>
    <col min="14419" max="14419" width="17.140625" style="4" customWidth="1"/>
    <col min="14420" max="14420" width="12.140625" style="4" bestFit="1" customWidth="1"/>
    <col min="14421" max="14592" width="9.140625" style="4"/>
    <col min="14593" max="14593" width="7.85546875" style="4" customWidth="1"/>
    <col min="14594" max="14594" width="41.7109375" style="4" customWidth="1"/>
    <col min="14595" max="14595" width="6.42578125" style="4" customWidth="1"/>
    <col min="14596" max="14596" width="11.42578125" style="4" customWidth="1"/>
    <col min="14597" max="14597" width="0" style="4" hidden="1" customWidth="1"/>
    <col min="14598" max="14598" width="13.28515625" style="4" customWidth="1"/>
    <col min="14599" max="14599" width="0" style="4" hidden="1" customWidth="1"/>
    <col min="14600" max="14600" width="13.28515625" style="4" customWidth="1"/>
    <col min="14601" max="14601" width="16.140625" style="4" customWidth="1"/>
    <col min="14602" max="14603" width="12.7109375" style="4" customWidth="1"/>
    <col min="14604" max="14604" width="14.28515625" style="4" customWidth="1"/>
    <col min="14605" max="14631" width="0" style="4" hidden="1" customWidth="1"/>
    <col min="14632" max="14633" width="7.7109375" style="4" customWidth="1"/>
    <col min="14634" max="14634" width="8.28515625" style="4" customWidth="1"/>
    <col min="14635" max="14661" width="0" style="4" hidden="1" customWidth="1"/>
    <col min="14662" max="14663" width="7.7109375" style="4" customWidth="1"/>
    <col min="14664" max="14664" width="8.28515625" style="4" customWidth="1"/>
    <col min="14665" max="14666" width="12.7109375" style="4" customWidth="1"/>
    <col min="14667" max="14667" width="14.7109375" style="4" customWidth="1"/>
    <col min="14668" max="14668" width="16.7109375" style="4" customWidth="1"/>
    <col min="14669" max="14669" width="2.85546875" style="4" customWidth="1"/>
    <col min="14670" max="14671" width="0" style="4" hidden="1" customWidth="1"/>
    <col min="14672" max="14672" width="16.85546875" style="4" customWidth="1"/>
    <col min="14673" max="14673" width="15.5703125" style="4" customWidth="1"/>
    <col min="14674" max="14674" width="13.42578125" style="4" bestFit="1" customWidth="1"/>
    <col min="14675" max="14675" width="17.140625" style="4" customWidth="1"/>
    <col min="14676" max="14676" width="12.140625" style="4" bestFit="1" customWidth="1"/>
    <col min="14677" max="14848" width="9.140625" style="4"/>
    <col min="14849" max="14849" width="7.85546875" style="4" customWidth="1"/>
    <col min="14850" max="14850" width="41.7109375" style="4" customWidth="1"/>
    <col min="14851" max="14851" width="6.42578125" style="4" customWidth="1"/>
    <col min="14852" max="14852" width="11.42578125" style="4" customWidth="1"/>
    <col min="14853" max="14853" width="0" style="4" hidden="1" customWidth="1"/>
    <col min="14854" max="14854" width="13.28515625" style="4" customWidth="1"/>
    <col min="14855" max="14855" width="0" style="4" hidden="1" customWidth="1"/>
    <col min="14856" max="14856" width="13.28515625" style="4" customWidth="1"/>
    <col min="14857" max="14857" width="16.140625" style="4" customWidth="1"/>
    <col min="14858" max="14859" width="12.7109375" style="4" customWidth="1"/>
    <col min="14860" max="14860" width="14.28515625" style="4" customWidth="1"/>
    <col min="14861" max="14887" width="0" style="4" hidden="1" customWidth="1"/>
    <col min="14888" max="14889" width="7.7109375" style="4" customWidth="1"/>
    <col min="14890" max="14890" width="8.28515625" style="4" customWidth="1"/>
    <col min="14891" max="14917" width="0" style="4" hidden="1" customWidth="1"/>
    <col min="14918" max="14919" width="7.7109375" style="4" customWidth="1"/>
    <col min="14920" max="14920" width="8.28515625" style="4" customWidth="1"/>
    <col min="14921" max="14922" width="12.7109375" style="4" customWidth="1"/>
    <col min="14923" max="14923" width="14.7109375" style="4" customWidth="1"/>
    <col min="14924" max="14924" width="16.7109375" style="4" customWidth="1"/>
    <col min="14925" max="14925" width="2.85546875" style="4" customWidth="1"/>
    <col min="14926" max="14927" width="0" style="4" hidden="1" customWidth="1"/>
    <col min="14928" max="14928" width="16.85546875" style="4" customWidth="1"/>
    <col min="14929" max="14929" width="15.5703125" style="4" customWidth="1"/>
    <col min="14930" max="14930" width="13.42578125" style="4" bestFit="1" customWidth="1"/>
    <col min="14931" max="14931" width="17.140625" style="4" customWidth="1"/>
    <col min="14932" max="14932" width="12.140625" style="4" bestFit="1" customWidth="1"/>
    <col min="14933" max="15104" width="9.140625" style="4"/>
    <col min="15105" max="15105" width="7.85546875" style="4" customWidth="1"/>
    <col min="15106" max="15106" width="41.7109375" style="4" customWidth="1"/>
    <col min="15107" max="15107" width="6.42578125" style="4" customWidth="1"/>
    <col min="15108" max="15108" width="11.42578125" style="4" customWidth="1"/>
    <col min="15109" max="15109" width="0" style="4" hidden="1" customWidth="1"/>
    <col min="15110" max="15110" width="13.28515625" style="4" customWidth="1"/>
    <col min="15111" max="15111" width="0" style="4" hidden="1" customWidth="1"/>
    <col min="15112" max="15112" width="13.28515625" style="4" customWidth="1"/>
    <col min="15113" max="15113" width="16.140625" style="4" customWidth="1"/>
    <col min="15114" max="15115" width="12.7109375" style="4" customWidth="1"/>
    <col min="15116" max="15116" width="14.28515625" style="4" customWidth="1"/>
    <col min="15117" max="15143" width="0" style="4" hidden="1" customWidth="1"/>
    <col min="15144" max="15145" width="7.7109375" style="4" customWidth="1"/>
    <col min="15146" max="15146" width="8.28515625" style="4" customWidth="1"/>
    <col min="15147" max="15173" width="0" style="4" hidden="1" customWidth="1"/>
    <col min="15174" max="15175" width="7.7109375" style="4" customWidth="1"/>
    <col min="15176" max="15176" width="8.28515625" style="4" customWidth="1"/>
    <col min="15177" max="15178" width="12.7109375" style="4" customWidth="1"/>
    <col min="15179" max="15179" width="14.7109375" style="4" customWidth="1"/>
    <col min="15180" max="15180" width="16.7109375" style="4" customWidth="1"/>
    <col min="15181" max="15181" width="2.85546875" style="4" customWidth="1"/>
    <col min="15182" max="15183" width="0" style="4" hidden="1" customWidth="1"/>
    <col min="15184" max="15184" width="16.85546875" style="4" customWidth="1"/>
    <col min="15185" max="15185" width="15.5703125" style="4" customWidth="1"/>
    <col min="15186" max="15186" width="13.42578125" style="4" bestFit="1" customWidth="1"/>
    <col min="15187" max="15187" width="17.140625" style="4" customWidth="1"/>
    <col min="15188" max="15188" width="12.140625" style="4" bestFit="1" customWidth="1"/>
    <col min="15189" max="15360" width="9.140625" style="4"/>
    <col min="15361" max="15361" width="7.85546875" style="4" customWidth="1"/>
    <col min="15362" max="15362" width="41.7109375" style="4" customWidth="1"/>
    <col min="15363" max="15363" width="6.42578125" style="4" customWidth="1"/>
    <col min="15364" max="15364" width="11.42578125" style="4" customWidth="1"/>
    <col min="15365" max="15365" width="0" style="4" hidden="1" customWidth="1"/>
    <col min="15366" max="15366" width="13.28515625" style="4" customWidth="1"/>
    <col min="15367" max="15367" width="0" style="4" hidden="1" customWidth="1"/>
    <col min="15368" max="15368" width="13.28515625" style="4" customWidth="1"/>
    <col min="15369" max="15369" width="16.140625" style="4" customWidth="1"/>
    <col min="15370" max="15371" width="12.7109375" style="4" customWidth="1"/>
    <col min="15372" max="15372" width="14.28515625" style="4" customWidth="1"/>
    <col min="15373" max="15399" width="0" style="4" hidden="1" customWidth="1"/>
    <col min="15400" max="15401" width="7.7109375" style="4" customWidth="1"/>
    <col min="15402" max="15402" width="8.28515625" style="4" customWidth="1"/>
    <col min="15403" max="15429" width="0" style="4" hidden="1" customWidth="1"/>
    <col min="15430" max="15431" width="7.7109375" style="4" customWidth="1"/>
    <col min="15432" max="15432" width="8.28515625" style="4" customWidth="1"/>
    <col min="15433" max="15434" width="12.7109375" style="4" customWidth="1"/>
    <col min="15435" max="15435" width="14.7109375" style="4" customWidth="1"/>
    <col min="15436" max="15436" width="16.7109375" style="4" customWidth="1"/>
    <col min="15437" max="15437" width="2.85546875" style="4" customWidth="1"/>
    <col min="15438" max="15439" width="0" style="4" hidden="1" customWidth="1"/>
    <col min="15440" max="15440" width="16.85546875" style="4" customWidth="1"/>
    <col min="15441" max="15441" width="15.5703125" style="4" customWidth="1"/>
    <col min="15442" max="15442" width="13.42578125" style="4" bestFit="1" customWidth="1"/>
    <col min="15443" max="15443" width="17.140625" style="4" customWidth="1"/>
    <col min="15444" max="15444" width="12.140625" style="4" bestFit="1" customWidth="1"/>
    <col min="15445" max="15616" width="9.140625" style="4"/>
    <col min="15617" max="15617" width="7.85546875" style="4" customWidth="1"/>
    <col min="15618" max="15618" width="41.7109375" style="4" customWidth="1"/>
    <col min="15619" max="15619" width="6.42578125" style="4" customWidth="1"/>
    <col min="15620" max="15620" width="11.42578125" style="4" customWidth="1"/>
    <col min="15621" max="15621" width="0" style="4" hidden="1" customWidth="1"/>
    <col min="15622" max="15622" width="13.28515625" style="4" customWidth="1"/>
    <col min="15623" max="15623" width="0" style="4" hidden="1" customWidth="1"/>
    <col min="15624" max="15624" width="13.28515625" style="4" customWidth="1"/>
    <col min="15625" max="15625" width="16.140625" style="4" customWidth="1"/>
    <col min="15626" max="15627" width="12.7109375" style="4" customWidth="1"/>
    <col min="15628" max="15628" width="14.28515625" style="4" customWidth="1"/>
    <col min="15629" max="15655" width="0" style="4" hidden="1" customWidth="1"/>
    <col min="15656" max="15657" width="7.7109375" style="4" customWidth="1"/>
    <col min="15658" max="15658" width="8.28515625" style="4" customWidth="1"/>
    <col min="15659" max="15685" width="0" style="4" hidden="1" customWidth="1"/>
    <col min="15686" max="15687" width="7.7109375" style="4" customWidth="1"/>
    <col min="15688" max="15688" width="8.28515625" style="4" customWidth="1"/>
    <col min="15689" max="15690" width="12.7109375" style="4" customWidth="1"/>
    <col min="15691" max="15691" width="14.7109375" style="4" customWidth="1"/>
    <col min="15692" max="15692" width="16.7109375" style="4" customWidth="1"/>
    <col min="15693" max="15693" width="2.85546875" style="4" customWidth="1"/>
    <col min="15694" max="15695" width="0" style="4" hidden="1" customWidth="1"/>
    <col min="15696" max="15696" width="16.85546875" style="4" customWidth="1"/>
    <col min="15697" max="15697" width="15.5703125" style="4" customWidth="1"/>
    <col min="15698" max="15698" width="13.42578125" style="4" bestFit="1" customWidth="1"/>
    <col min="15699" max="15699" width="17.140625" style="4" customWidth="1"/>
    <col min="15700" max="15700" width="12.140625" style="4" bestFit="1" customWidth="1"/>
    <col min="15701" max="15872" width="9.140625" style="4"/>
    <col min="15873" max="15873" width="7.85546875" style="4" customWidth="1"/>
    <col min="15874" max="15874" width="41.7109375" style="4" customWidth="1"/>
    <col min="15875" max="15875" width="6.42578125" style="4" customWidth="1"/>
    <col min="15876" max="15876" width="11.42578125" style="4" customWidth="1"/>
    <col min="15877" max="15877" width="0" style="4" hidden="1" customWidth="1"/>
    <col min="15878" max="15878" width="13.28515625" style="4" customWidth="1"/>
    <col min="15879" max="15879" width="0" style="4" hidden="1" customWidth="1"/>
    <col min="15880" max="15880" width="13.28515625" style="4" customWidth="1"/>
    <col min="15881" max="15881" width="16.140625" style="4" customWidth="1"/>
    <col min="15882" max="15883" width="12.7109375" style="4" customWidth="1"/>
    <col min="15884" max="15884" width="14.28515625" style="4" customWidth="1"/>
    <col min="15885" max="15911" width="0" style="4" hidden="1" customWidth="1"/>
    <col min="15912" max="15913" width="7.7109375" style="4" customWidth="1"/>
    <col min="15914" max="15914" width="8.28515625" style="4" customWidth="1"/>
    <col min="15915" max="15941" width="0" style="4" hidden="1" customWidth="1"/>
    <col min="15942" max="15943" width="7.7109375" style="4" customWidth="1"/>
    <col min="15944" max="15944" width="8.28515625" style="4" customWidth="1"/>
    <col min="15945" max="15946" width="12.7109375" style="4" customWidth="1"/>
    <col min="15947" max="15947" width="14.7109375" style="4" customWidth="1"/>
    <col min="15948" max="15948" width="16.7109375" style="4" customWidth="1"/>
    <col min="15949" max="15949" width="2.85546875" style="4" customWidth="1"/>
    <col min="15950" max="15951" width="0" style="4" hidden="1" customWidth="1"/>
    <col min="15952" max="15952" width="16.85546875" style="4" customWidth="1"/>
    <col min="15953" max="15953" width="15.5703125" style="4" customWidth="1"/>
    <col min="15954" max="15954" width="13.42578125" style="4" bestFit="1" customWidth="1"/>
    <col min="15955" max="15955" width="17.140625" style="4" customWidth="1"/>
    <col min="15956" max="15956" width="12.140625" style="4" bestFit="1" customWidth="1"/>
    <col min="15957" max="16128" width="9.140625" style="4"/>
    <col min="16129" max="16129" width="7.85546875" style="4" customWidth="1"/>
    <col min="16130" max="16130" width="41.7109375" style="4" customWidth="1"/>
    <col min="16131" max="16131" width="6.42578125" style="4" customWidth="1"/>
    <col min="16132" max="16132" width="11.42578125" style="4" customWidth="1"/>
    <col min="16133" max="16133" width="0" style="4" hidden="1" customWidth="1"/>
    <col min="16134" max="16134" width="13.28515625" style="4" customWidth="1"/>
    <col min="16135" max="16135" width="0" style="4" hidden="1" customWidth="1"/>
    <col min="16136" max="16136" width="13.28515625" style="4" customWidth="1"/>
    <col min="16137" max="16137" width="16.140625" style="4" customWidth="1"/>
    <col min="16138" max="16139" width="12.7109375" style="4" customWidth="1"/>
    <col min="16140" max="16140" width="14.28515625" style="4" customWidth="1"/>
    <col min="16141" max="16167" width="0" style="4" hidden="1" customWidth="1"/>
    <col min="16168" max="16169" width="7.7109375" style="4" customWidth="1"/>
    <col min="16170" max="16170" width="8.28515625" style="4" customWidth="1"/>
    <col min="16171" max="16197" width="0" style="4" hidden="1" customWidth="1"/>
    <col min="16198" max="16199" width="7.7109375" style="4" customWidth="1"/>
    <col min="16200" max="16200" width="8.28515625" style="4" customWidth="1"/>
    <col min="16201" max="16202" width="12.7109375" style="4" customWidth="1"/>
    <col min="16203" max="16203" width="14.7109375" style="4" customWidth="1"/>
    <col min="16204" max="16204" width="16.7109375" style="4" customWidth="1"/>
    <col min="16205" max="16205" width="2.85546875" style="4" customWidth="1"/>
    <col min="16206" max="16207" width="0" style="4" hidden="1" customWidth="1"/>
    <col min="16208" max="16208" width="16.85546875" style="4" customWidth="1"/>
    <col min="16209" max="16209" width="15.5703125" style="4" customWidth="1"/>
    <col min="16210" max="16210" width="13.42578125" style="4" bestFit="1" customWidth="1"/>
    <col min="16211" max="16211" width="17.140625" style="4" customWidth="1"/>
    <col min="16212" max="16212" width="12.140625" style="4" bestFit="1" customWidth="1"/>
    <col min="16213" max="16384" width="9.140625" style="4"/>
  </cols>
  <sheetData>
    <row r="1" spans="1:79" ht="16.5" customHeight="1" thickBot="1" x14ac:dyDescent="0.3">
      <c r="A1" s="1"/>
      <c r="B1" s="1"/>
      <c r="C1" s="105"/>
      <c r="D1" s="105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2"/>
      <c r="BV1" s="2"/>
      <c r="BW1" s="2"/>
      <c r="BX1" s="2"/>
    </row>
    <row r="2" spans="1:79" ht="21.95" customHeight="1" x14ac:dyDescent="0.25">
      <c r="A2" s="270" t="s">
        <v>88</v>
      </c>
      <c r="B2" s="271"/>
      <c r="C2" s="307" t="s">
        <v>9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9"/>
      <c r="BV2" s="313" t="s">
        <v>3</v>
      </c>
      <c r="BW2" s="314"/>
      <c r="BX2" s="319" t="s">
        <v>2</v>
      </c>
    </row>
    <row r="3" spans="1:79" ht="21.95" customHeight="1" thickBot="1" x14ac:dyDescent="0.3">
      <c r="A3" s="272"/>
      <c r="B3" s="273"/>
      <c r="C3" s="310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2"/>
      <c r="BV3" s="315"/>
      <c r="BW3" s="316"/>
      <c r="BX3" s="320"/>
    </row>
    <row r="4" spans="1:79" ht="15" customHeight="1" x14ac:dyDescent="0.25">
      <c r="A4" s="272"/>
      <c r="B4" s="273"/>
      <c r="C4" s="322" t="s">
        <v>6</v>
      </c>
      <c r="D4" s="323"/>
      <c r="E4" s="323"/>
      <c r="F4" s="324"/>
      <c r="G4" s="5"/>
      <c r="H4" s="325" t="s">
        <v>90</v>
      </c>
      <c r="I4" s="326"/>
      <c r="J4" s="327" t="s">
        <v>89</v>
      </c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9"/>
      <c r="AN4" s="330" t="s">
        <v>7</v>
      </c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25" t="s">
        <v>91</v>
      </c>
      <c r="BS4" s="325"/>
      <c r="BT4" s="325"/>
      <c r="BU4" s="332"/>
      <c r="BV4" s="317"/>
      <c r="BW4" s="318"/>
      <c r="BX4" s="321"/>
    </row>
    <row r="5" spans="1:79" ht="15" customHeight="1" x14ac:dyDescent="0.25">
      <c r="A5" s="272"/>
      <c r="B5" s="273"/>
      <c r="C5" s="278" t="s">
        <v>11</v>
      </c>
      <c r="D5" s="279"/>
      <c r="E5" s="279"/>
      <c r="F5" s="280"/>
      <c r="G5" s="6"/>
      <c r="H5" s="294"/>
      <c r="I5" s="295"/>
      <c r="J5" s="296" t="s">
        <v>92</v>
      </c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8"/>
      <c r="AN5" s="299" t="s">
        <v>12</v>
      </c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1" t="s">
        <v>93</v>
      </c>
      <c r="BS5" s="301"/>
      <c r="BT5" s="301"/>
      <c r="BU5" s="302"/>
      <c r="BV5" s="303" t="s">
        <v>4</v>
      </c>
      <c r="BW5" s="304"/>
      <c r="BX5" s="276" t="s">
        <v>93</v>
      </c>
    </row>
    <row r="6" spans="1:79" ht="16.5" customHeight="1" x14ac:dyDescent="0.25">
      <c r="A6" s="272"/>
      <c r="B6" s="273"/>
      <c r="C6" s="278" t="s">
        <v>5</v>
      </c>
      <c r="D6" s="279"/>
      <c r="E6" s="279"/>
      <c r="F6" s="280"/>
      <c r="G6" s="7"/>
      <c r="H6" s="281" t="s">
        <v>94</v>
      </c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2"/>
      <c r="BV6" s="303"/>
      <c r="BW6" s="304"/>
      <c r="BX6" s="276"/>
    </row>
    <row r="7" spans="1:79" ht="16.5" customHeight="1" thickBot="1" x14ac:dyDescent="0.3">
      <c r="A7" s="274"/>
      <c r="B7" s="275"/>
      <c r="C7" s="283" t="s">
        <v>8</v>
      </c>
      <c r="D7" s="284"/>
      <c r="E7" s="284"/>
      <c r="F7" s="285"/>
      <c r="G7" s="8"/>
      <c r="H7" s="286" t="s">
        <v>95</v>
      </c>
      <c r="I7" s="287"/>
      <c r="J7" s="288" t="s">
        <v>0</v>
      </c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90"/>
      <c r="AN7" s="291" t="s">
        <v>96</v>
      </c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3"/>
      <c r="BV7" s="305"/>
      <c r="BW7" s="306"/>
      <c r="BX7" s="277"/>
    </row>
    <row r="8" spans="1:79" ht="17.25" customHeight="1" thickBot="1" x14ac:dyDescent="0.3">
      <c r="A8" s="9"/>
      <c r="B8" s="10"/>
      <c r="C8" s="205"/>
      <c r="D8" s="205"/>
      <c r="E8" s="10"/>
      <c r="F8" s="10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9" s="14" customFormat="1" ht="16.5" customHeight="1" thickBot="1" x14ac:dyDescent="0.3">
      <c r="A9" s="256" t="s">
        <v>22</v>
      </c>
      <c r="B9" s="257"/>
      <c r="C9" s="257"/>
      <c r="D9" s="257"/>
      <c r="E9" s="257"/>
      <c r="F9" s="257"/>
      <c r="G9" s="257"/>
      <c r="H9" s="257"/>
      <c r="I9" s="257"/>
      <c r="J9" s="257" t="s">
        <v>23</v>
      </c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 t="s">
        <v>24</v>
      </c>
      <c r="BS9" s="257"/>
      <c r="BT9" s="257"/>
      <c r="BU9" s="257"/>
      <c r="BV9" s="257"/>
      <c r="BW9" s="257"/>
      <c r="BX9" s="13" t="s">
        <v>25</v>
      </c>
    </row>
    <row r="10" spans="1:79" s="14" customFormat="1" ht="27.75" customHeight="1" x14ac:dyDescent="0.25">
      <c r="A10" s="258" t="s">
        <v>26</v>
      </c>
      <c r="B10" s="260" t="s">
        <v>27</v>
      </c>
      <c r="C10" s="258" t="s">
        <v>28</v>
      </c>
      <c r="D10" s="262" t="s">
        <v>29</v>
      </c>
      <c r="E10" s="260" t="s">
        <v>30</v>
      </c>
      <c r="F10" s="264"/>
      <c r="G10" s="260" t="s">
        <v>31</v>
      </c>
      <c r="H10" s="264"/>
      <c r="I10" s="265" t="s">
        <v>32</v>
      </c>
      <c r="J10" s="267" t="s">
        <v>33</v>
      </c>
      <c r="K10" s="268"/>
      <c r="L10" s="269"/>
      <c r="M10" s="267" t="s">
        <v>34</v>
      </c>
      <c r="N10" s="268"/>
      <c r="O10" s="269"/>
      <c r="P10" s="267" t="s">
        <v>35</v>
      </c>
      <c r="Q10" s="268"/>
      <c r="R10" s="269"/>
      <c r="S10" s="267" t="s">
        <v>36</v>
      </c>
      <c r="T10" s="268"/>
      <c r="U10" s="269"/>
      <c r="V10" s="267" t="s">
        <v>37</v>
      </c>
      <c r="W10" s="268"/>
      <c r="X10" s="269"/>
      <c r="Y10" s="267" t="s">
        <v>38</v>
      </c>
      <c r="Z10" s="268"/>
      <c r="AA10" s="269"/>
      <c r="AB10" s="267" t="s">
        <v>39</v>
      </c>
      <c r="AC10" s="268"/>
      <c r="AD10" s="269"/>
      <c r="AE10" s="267" t="s">
        <v>40</v>
      </c>
      <c r="AF10" s="268"/>
      <c r="AG10" s="269"/>
      <c r="AH10" s="267" t="s">
        <v>41</v>
      </c>
      <c r="AI10" s="268"/>
      <c r="AJ10" s="269"/>
      <c r="AK10" s="267" t="s">
        <v>42</v>
      </c>
      <c r="AL10" s="268"/>
      <c r="AM10" s="269"/>
      <c r="AN10" s="267" t="s">
        <v>43</v>
      </c>
      <c r="AO10" s="268"/>
      <c r="AP10" s="269"/>
      <c r="AQ10" s="267" t="s">
        <v>44</v>
      </c>
      <c r="AR10" s="268"/>
      <c r="AS10" s="269"/>
      <c r="AT10" s="267" t="s">
        <v>45</v>
      </c>
      <c r="AU10" s="268"/>
      <c r="AV10" s="269"/>
      <c r="AW10" s="267" t="s">
        <v>46</v>
      </c>
      <c r="AX10" s="268"/>
      <c r="AY10" s="269"/>
      <c r="AZ10" s="267" t="s">
        <v>47</v>
      </c>
      <c r="BA10" s="268"/>
      <c r="BB10" s="269"/>
      <c r="BC10" s="267" t="s">
        <v>48</v>
      </c>
      <c r="BD10" s="268"/>
      <c r="BE10" s="269"/>
      <c r="BF10" s="267" t="s">
        <v>49</v>
      </c>
      <c r="BG10" s="268"/>
      <c r="BH10" s="269"/>
      <c r="BI10" s="267" t="s">
        <v>50</v>
      </c>
      <c r="BJ10" s="268"/>
      <c r="BK10" s="269"/>
      <c r="BL10" s="267" t="s">
        <v>51</v>
      </c>
      <c r="BM10" s="268"/>
      <c r="BN10" s="269"/>
      <c r="BO10" s="267" t="s">
        <v>52</v>
      </c>
      <c r="BP10" s="268"/>
      <c r="BQ10" s="269"/>
      <c r="BR10" s="267" t="s">
        <v>53</v>
      </c>
      <c r="BS10" s="268"/>
      <c r="BT10" s="269"/>
      <c r="BU10" s="267" t="s">
        <v>54</v>
      </c>
      <c r="BV10" s="268"/>
      <c r="BW10" s="269"/>
      <c r="BX10" s="254" t="s">
        <v>55</v>
      </c>
    </row>
    <row r="11" spans="1:79" ht="28.5" customHeight="1" thickBot="1" x14ac:dyDescent="0.3">
      <c r="A11" s="259"/>
      <c r="B11" s="261"/>
      <c r="C11" s="259"/>
      <c r="D11" s="263"/>
      <c r="E11" s="15" t="s">
        <v>56</v>
      </c>
      <c r="F11" s="15" t="s">
        <v>57</v>
      </c>
      <c r="G11" s="15" t="s">
        <v>58</v>
      </c>
      <c r="H11" s="15" t="s">
        <v>59</v>
      </c>
      <c r="I11" s="266"/>
      <c r="J11" s="16" t="s">
        <v>60</v>
      </c>
      <c r="K11" s="15" t="s">
        <v>61</v>
      </c>
      <c r="L11" s="17" t="s">
        <v>62</v>
      </c>
      <c r="M11" s="16" t="s">
        <v>60</v>
      </c>
      <c r="N11" s="15" t="s">
        <v>61</v>
      </c>
      <c r="O11" s="17" t="s">
        <v>62</v>
      </c>
      <c r="P11" s="16" t="s">
        <v>60</v>
      </c>
      <c r="Q11" s="15" t="s">
        <v>61</v>
      </c>
      <c r="R11" s="17" t="s">
        <v>62</v>
      </c>
      <c r="S11" s="16" t="s">
        <v>60</v>
      </c>
      <c r="T11" s="15" t="s">
        <v>61</v>
      </c>
      <c r="U11" s="17" t="s">
        <v>62</v>
      </c>
      <c r="V11" s="16" t="s">
        <v>60</v>
      </c>
      <c r="W11" s="15" t="s">
        <v>61</v>
      </c>
      <c r="X11" s="17" t="s">
        <v>62</v>
      </c>
      <c r="Y11" s="16" t="s">
        <v>60</v>
      </c>
      <c r="Z11" s="15" t="s">
        <v>61</v>
      </c>
      <c r="AA11" s="17" t="s">
        <v>62</v>
      </c>
      <c r="AB11" s="16" t="s">
        <v>60</v>
      </c>
      <c r="AC11" s="15" t="s">
        <v>61</v>
      </c>
      <c r="AD11" s="17" t="s">
        <v>62</v>
      </c>
      <c r="AE11" s="16" t="s">
        <v>60</v>
      </c>
      <c r="AF11" s="15" t="s">
        <v>61</v>
      </c>
      <c r="AG11" s="17" t="s">
        <v>62</v>
      </c>
      <c r="AH11" s="16" t="s">
        <v>60</v>
      </c>
      <c r="AI11" s="15" t="s">
        <v>61</v>
      </c>
      <c r="AJ11" s="17" t="s">
        <v>62</v>
      </c>
      <c r="AK11" s="16" t="s">
        <v>60</v>
      </c>
      <c r="AL11" s="15" t="s">
        <v>61</v>
      </c>
      <c r="AM11" s="17" t="s">
        <v>62</v>
      </c>
      <c r="AN11" s="16" t="s">
        <v>63</v>
      </c>
      <c r="AO11" s="15" t="s">
        <v>64</v>
      </c>
      <c r="AP11" s="17" t="s">
        <v>65</v>
      </c>
      <c r="AQ11" s="16" t="s">
        <v>63</v>
      </c>
      <c r="AR11" s="15" t="s">
        <v>64</v>
      </c>
      <c r="AS11" s="17" t="s">
        <v>65</v>
      </c>
      <c r="AT11" s="16" t="s">
        <v>63</v>
      </c>
      <c r="AU11" s="15" t="s">
        <v>64</v>
      </c>
      <c r="AV11" s="17" t="s">
        <v>65</v>
      </c>
      <c r="AW11" s="16" t="s">
        <v>63</v>
      </c>
      <c r="AX11" s="15" t="s">
        <v>64</v>
      </c>
      <c r="AY11" s="17" t="s">
        <v>65</v>
      </c>
      <c r="AZ11" s="16" t="s">
        <v>63</v>
      </c>
      <c r="BA11" s="15" t="s">
        <v>64</v>
      </c>
      <c r="BB11" s="17" t="s">
        <v>65</v>
      </c>
      <c r="BC11" s="16" t="s">
        <v>63</v>
      </c>
      <c r="BD11" s="15" t="s">
        <v>64</v>
      </c>
      <c r="BE11" s="17" t="s">
        <v>65</v>
      </c>
      <c r="BF11" s="16" t="s">
        <v>63</v>
      </c>
      <c r="BG11" s="15" t="s">
        <v>64</v>
      </c>
      <c r="BH11" s="17" t="s">
        <v>65</v>
      </c>
      <c r="BI11" s="16" t="s">
        <v>63</v>
      </c>
      <c r="BJ11" s="15" t="s">
        <v>64</v>
      </c>
      <c r="BK11" s="17" t="s">
        <v>65</v>
      </c>
      <c r="BL11" s="16" t="s">
        <v>63</v>
      </c>
      <c r="BM11" s="15" t="s">
        <v>64</v>
      </c>
      <c r="BN11" s="17" t="s">
        <v>65</v>
      </c>
      <c r="BO11" s="16" t="s">
        <v>63</v>
      </c>
      <c r="BP11" s="15" t="s">
        <v>64</v>
      </c>
      <c r="BQ11" s="17" t="s">
        <v>65</v>
      </c>
      <c r="BR11" s="16" t="s">
        <v>63</v>
      </c>
      <c r="BS11" s="15" t="s">
        <v>64</v>
      </c>
      <c r="BT11" s="17" t="s">
        <v>65</v>
      </c>
      <c r="BU11" s="16" t="s">
        <v>60</v>
      </c>
      <c r="BV11" s="15" t="s">
        <v>61</v>
      </c>
      <c r="BW11" s="17" t="s">
        <v>62</v>
      </c>
      <c r="BX11" s="255"/>
    </row>
    <row r="12" spans="1:79" x14ac:dyDescent="0.25">
      <c r="A12" s="229"/>
      <c r="B12" s="244"/>
      <c r="C12" s="243"/>
      <c r="D12" s="226"/>
      <c r="E12" s="227"/>
      <c r="F12" s="201">
        <f>E12*D12</f>
        <v>0</v>
      </c>
      <c r="G12" s="227"/>
      <c r="H12" s="201">
        <f>G12*D12</f>
        <v>0</v>
      </c>
      <c r="I12" s="202">
        <f>H12+F12</f>
        <v>0</v>
      </c>
      <c r="J12" s="18">
        <f>F12*AN12</f>
        <v>0</v>
      </c>
      <c r="K12" s="19">
        <f>H12*AO12</f>
        <v>0</v>
      </c>
      <c r="L12" s="20">
        <f>K12+J12</f>
        <v>0</v>
      </c>
      <c r="M12" s="18">
        <f>AQ12*F12</f>
        <v>0</v>
      </c>
      <c r="N12" s="19">
        <f>AR12*H12</f>
        <v>0</v>
      </c>
      <c r="O12" s="20">
        <f>N12+M12</f>
        <v>0</v>
      </c>
      <c r="P12" s="18">
        <f>AT12*F12</f>
        <v>0</v>
      </c>
      <c r="Q12" s="19">
        <f>AU12*H12</f>
        <v>0</v>
      </c>
      <c r="R12" s="20">
        <f>Q12+P12</f>
        <v>0</v>
      </c>
      <c r="S12" s="18">
        <f>AW12*F12</f>
        <v>0</v>
      </c>
      <c r="T12" s="19">
        <f>AX12*H12</f>
        <v>0</v>
      </c>
      <c r="U12" s="20">
        <f>T12+S12</f>
        <v>0</v>
      </c>
      <c r="V12" s="18">
        <f>F12*AZ12</f>
        <v>0</v>
      </c>
      <c r="W12" s="19">
        <f>H12*BA12</f>
        <v>0</v>
      </c>
      <c r="X12" s="20">
        <f>W12+V12</f>
        <v>0</v>
      </c>
      <c r="Y12" s="18">
        <f>F12*BC12</f>
        <v>0</v>
      </c>
      <c r="Z12" s="19">
        <f>H12*BD12</f>
        <v>0</v>
      </c>
      <c r="AA12" s="20">
        <f>Z12+Y12</f>
        <v>0</v>
      </c>
      <c r="AB12" s="18">
        <f>F12*BF12</f>
        <v>0</v>
      </c>
      <c r="AC12" s="19">
        <f>H12*BG12</f>
        <v>0</v>
      </c>
      <c r="AD12" s="20">
        <f>AC12+AB12</f>
        <v>0</v>
      </c>
      <c r="AE12" s="18">
        <f>BI12*F12</f>
        <v>0</v>
      </c>
      <c r="AF12" s="19">
        <f>BJ12*H12</f>
        <v>0</v>
      </c>
      <c r="AG12" s="20">
        <f>AF12+AE12</f>
        <v>0</v>
      </c>
      <c r="AH12" s="18">
        <f>BL12*F12</f>
        <v>0</v>
      </c>
      <c r="AI12" s="19">
        <f>BM12*H12</f>
        <v>0</v>
      </c>
      <c r="AJ12" s="20">
        <f>AI12+AH12</f>
        <v>0</v>
      </c>
      <c r="AK12" s="18">
        <f>F12*BO12</f>
        <v>0</v>
      </c>
      <c r="AL12" s="19">
        <f>H12*BP12</f>
        <v>0</v>
      </c>
      <c r="AM12" s="20">
        <f>AL12+AK12</f>
        <v>0</v>
      </c>
      <c r="AN12" s="230">
        <v>1</v>
      </c>
      <c r="AO12" s="231"/>
      <c r="AP12" s="21" t="e">
        <f>L12/I12</f>
        <v>#DIV/0!</v>
      </c>
      <c r="AQ12" s="203"/>
      <c r="AR12" s="204"/>
      <c r="AS12" s="21" t="e">
        <f>O12/I12</f>
        <v>#DIV/0!</v>
      </c>
      <c r="AT12" s="203"/>
      <c r="AU12" s="204"/>
      <c r="AV12" s="21" t="e">
        <f>R12/I12</f>
        <v>#DIV/0!</v>
      </c>
      <c r="AW12" s="203"/>
      <c r="AX12" s="204"/>
      <c r="AY12" s="21" t="e">
        <f>U12/I12</f>
        <v>#DIV/0!</v>
      </c>
      <c r="AZ12" s="203"/>
      <c r="BA12" s="204"/>
      <c r="BB12" s="21" t="e">
        <f>X12/I12</f>
        <v>#DIV/0!</v>
      </c>
      <c r="BC12" s="203"/>
      <c r="BD12" s="204"/>
      <c r="BE12" s="21" t="e">
        <f>AA12/I12</f>
        <v>#DIV/0!</v>
      </c>
      <c r="BF12" s="203"/>
      <c r="BG12" s="204"/>
      <c r="BH12" s="21" t="e">
        <f>AD12/I12</f>
        <v>#DIV/0!</v>
      </c>
      <c r="BI12" s="203"/>
      <c r="BJ12" s="204"/>
      <c r="BK12" s="21" t="e">
        <f>AG12/I12</f>
        <v>#DIV/0!</v>
      </c>
      <c r="BL12" s="203"/>
      <c r="BM12" s="204"/>
      <c r="BN12" s="21" t="e">
        <f>AJ12/I12</f>
        <v>#DIV/0!</v>
      </c>
      <c r="BO12" s="203"/>
      <c r="BP12" s="204"/>
      <c r="BQ12" s="21" t="e">
        <f>AM12/I12</f>
        <v>#DIV/0!</v>
      </c>
      <c r="BR12" s="22">
        <f t="shared" ref="BR12:BR43" si="0">SUM(AN12,AQ12,AT12,AW12,AZ12,BC12,BF12,BI12,BL12,BO12)</f>
        <v>1</v>
      </c>
      <c r="BS12" s="23">
        <f t="shared" ref="BS12:BS43" si="1">SUM(AO12,AR12,AU12,AX12,BA12,BD12,BG12,BJ12,BM12,BP12)</f>
        <v>0</v>
      </c>
      <c r="BT12" s="21" t="e">
        <f t="shared" ref="BT12:BT43" si="2">SUM(AP12,AS12,AV12,AY12,BB12,BE12,BH12,BK12,BN12,BQ12)</f>
        <v>#DIV/0!</v>
      </c>
      <c r="BU12" s="18">
        <f>BR12*F12</f>
        <v>0</v>
      </c>
      <c r="BV12" s="19">
        <f t="shared" ref="BV12:BW12" si="3">BS12*H12</f>
        <v>0</v>
      </c>
      <c r="BW12" s="20" t="e">
        <f t="shared" si="3"/>
        <v>#DIV/0!</v>
      </c>
      <c r="BX12" s="24" t="e">
        <f>I12-BW12</f>
        <v>#DIV/0!</v>
      </c>
      <c r="BZ12" s="25">
        <f>F12-BU12</f>
        <v>0</v>
      </c>
      <c r="CA12" s="25">
        <f>H12-BV12</f>
        <v>0</v>
      </c>
    </row>
    <row r="13" spans="1:79" x14ac:dyDescent="0.25">
      <c r="A13" s="229"/>
      <c r="B13" s="244"/>
      <c r="C13" s="243"/>
      <c r="D13" s="226"/>
      <c r="E13" s="227"/>
      <c r="F13" s="201">
        <f>E13*D13</f>
        <v>0</v>
      </c>
      <c r="G13" s="227"/>
      <c r="H13" s="201">
        <f>G13*D13</f>
        <v>0</v>
      </c>
      <c r="I13" s="202">
        <f>H13+F13</f>
        <v>0</v>
      </c>
      <c r="J13" s="18">
        <f>F13*AN13</f>
        <v>0</v>
      </c>
      <c r="K13" s="19">
        <f>H13*AO13</f>
        <v>0</v>
      </c>
      <c r="L13" s="20">
        <f>K13+J13</f>
        <v>0</v>
      </c>
      <c r="M13" s="18">
        <f>AQ13*F13</f>
        <v>0</v>
      </c>
      <c r="N13" s="19">
        <f>AR13*H13</f>
        <v>0</v>
      </c>
      <c r="O13" s="20">
        <f>N13+M13</f>
        <v>0</v>
      </c>
      <c r="P13" s="18">
        <f>AT13*F13</f>
        <v>0</v>
      </c>
      <c r="Q13" s="19">
        <f>AU13*H13</f>
        <v>0</v>
      </c>
      <c r="R13" s="20">
        <f>Q13+P13</f>
        <v>0</v>
      </c>
      <c r="S13" s="18">
        <f>AW13*F13</f>
        <v>0</v>
      </c>
      <c r="T13" s="19">
        <f>AX13*H13</f>
        <v>0</v>
      </c>
      <c r="U13" s="20">
        <f>T13+S13</f>
        <v>0</v>
      </c>
      <c r="V13" s="18">
        <f>F13*AZ13</f>
        <v>0</v>
      </c>
      <c r="W13" s="19">
        <f>H13*BA13</f>
        <v>0</v>
      </c>
      <c r="X13" s="20">
        <f>W13+V13</f>
        <v>0</v>
      </c>
      <c r="Y13" s="18">
        <f>F13*BC13</f>
        <v>0</v>
      </c>
      <c r="Z13" s="19">
        <f>H13*BD13</f>
        <v>0</v>
      </c>
      <c r="AA13" s="20">
        <f>Z13+Y13</f>
        <v>0</v>
      </c>
      <c r="AB13" s="18">
        <f>F13*BF13</f>
        <v>0</v>
      </c>
      <c r="AC13" s="19">
        <f>H13*BG13</f>
        <v>0</v>
      </c>
      <c r="AD13" s="20">
        <f>AC13+AB13</f>
        <v>0</v>
      </c>
      <c r="AE13" s="18">
        <f>BI13*F13</f>
        <v>0</v>
      </c>
      <c r="AF13" s="19">
        <f>BJ13*H13</f>
        <v>0</v>
      </c>
      <c r="AG13" s="20">
        <f>AF13+AE13</f>
        <v>0</v>
      </c>
      <c r="AH13" s="18">
        <f>BL13*F13</f>
        <v>0</v>
      </c>
      <c r="AI13" s="19">
        <f>BM13*H13</f>
        <v>0</v>
      </c>
      <c r="AJ13" s="20">
        <f>AI13+AH13</f>
        <v>0</v>
      </c>
      <c r="AK13" s="18">
        <f>F13*BO13</f>
        <v>0</v>
      </c>
      <c r="AL13" s="19">
        <f>H13*BP13</f>
        <v>0</v>
      </c>
      <c r="AM13" s="20">
        <f>AL13+AK13</f>
        <v>0</v>
      </c>
      <c r="AN13" s="230"/>
      <c r="AO13" s="231"/>
      <c r="AP13" s="21" t="e">
        <f>L13/I13</f>
        <v>#DIV/0!</v>
      </c>
      <c r="AQ13" s="203"/>
      <c r="AR13" s="204"/>
      <c r="AS13" s="21" t="e">
        <f>O13/I13</f>
        <v>#DIV/0!</v>
      </c>
      <c r="AT13" s="203"/>
      <c r="AU13" s="204"/>
      <c r="AV13" s="21" t="e">
        <f>R13/I13</f>
        <v>#DIV/0!</v>
      </c>
      <c r="AW13" s="203"/>
      <c r="AX13" s="204"/>
      <c r="AY13" s="21" t="e">
        <f>U13/I13</f>
        <v>#DIV/0!</v>
      </c>
      <c r="AZ13" s="203"/>
      <c r="BA13" s="204"/>
      <c r="BB13" s="21" t="e">
        <f>X13/I13</f>
        <v>#DIV/0!</v>
      </c>
      <c r="BC13" s="203"/>
      <c r="BD13" s="204"/>
      <c r="BE13" s="21" t="e">
        <f>AA13/I13</f>
        <v>#DIV/0!</v>
      </c>
      <c r="BF13" s="203"/>
      <c r="BG13" s="204"/>
      <c r="BH13" s="21" t="e">
        <f>AD13/I13</f>
        <v>#DIV/0!</v>
      </c>
      <c r="BI13" s="203"/>
      <c r="BJ13" s="204"/>
      <c r="BK13" s="21" t="e">
        <f>AG13/I13</f>
        <v>#DIV/0!</v>
      </c>
      <c r="BL13" s="203"/>
      <c r="BM13" s="204"/>
      <c r="BN13" s="21" t="e">
        <f>AJ13/I13</f>
        <v>#DIV/0!</v>
      </c>
      <c r="BO13" s="203"/>
      <c r="BP13" s="204"/>
      <c r="BQ13" s="21" t="e">
        <f>AM13/I13</f>
        <v>#DIV/0!</v>
      </c>
      <c r="BR13" s="22">
        <f t="shared" si="0"/>
        <v>0</v>
      </c>
      <c r="BS13" s="23">
        <f t="shared" si="1"/>
        <v>0</v>
      </c>
      <c r="BT13" s="21" t="e">
        <f t="shared" si="2"/>
        <v>#DIV/0!</v>
      </c>
      <c r="BU13" s="18">
        <f>BR13*F13</f>
        <v>0</v>
      </c>
      <c r="BV13" s="19">
        <f>BS13*H13</f>
        <v>0</v>
      </c>
      <c r="BW13" s="20" t="e">
        <f>BT13*I13</f>
        <v>#DIV/0!</v>
      </c>
      <c r="BX13" s="24" t="e">
        <f>I13-BW13</f>
        <v>#DIV/0!</v>
      </c>
      <c r="BZ13" s="25">
        <f>F13-BU13</f>
        <v>0</v>
      </c>
      <c r="CA13" s="25">
        <f>H13-BV13</f>
        <v>0</v>
      </c>
    </row>
    <row r="14" spans="1:79" x14ac:dyDescent="0.25">
      <c r="A14" s="229"/>
      <c r="B14" s="244"/>
      <c r="C14" s="243"/>
      <c r="D14" s="226"/>
      <c r="E14" s="227"/>
      <c r="F14" s="201">
        <f>E14*D14</f>
        <v>0</v>
      </c>
      <c r="G14" s="227"/>
      <c r="H14" s="201">
        <f>G14*D14</f>
        <v>0</v>
      </c>
      <c r="I14" s="202">
        <f>H14+F14</f>
        <v>0</v>
      </c>
      <c r="J14" s="18">
        <f>F14*AN14</f>
        <v>0</v>
      </c>
      <c r="K14" s="19">
        <f>H14*AO14</f>
        <v>0</v>
      </c>
      <c r="L14" s="20">
        <f>K14+J14</f>
        <v>0</v>
      </c>
      <c r="M14" s="18">
        <f>AQ14*F14</f>
        <v>0</v>
      </c>
      <c r="N14" s="19">
        <f>AR14*H14</f>
        <v>0</v>
      </c>
      <c r="O14" s="20">
        <f>N14+M14</f>
        <v>0</v>
      </c>
      <c r="P14" s="18">
        <f>AT14*F14</f>
        <v>0</v>
      </c>
      <c r="Q14" s="19">
        <f>AU14*H14</f>
        <v>0</v>
      </c>
      <c r="R14" s="20">
        <f>Q14+P14</f>
        <v>0</v>
      </c>
      <c r="S14" s="18">
        <f>AW14*F14</f>
        <v>0</v>
      </c>
      <c r="T14" s="19">
        <f>AX14*H14</f>
        <v>0</v>
      </c>
      <c r="U14" s="20">
        <f>T14+S14</f>
        <v>0</v>
      </c>
      <c r="V14" s="18">
        <f>F14*AZ14</f>
        <v>0</v>
      </c>
      <c r="W14" s="19">
        <f>H14*BA14</f>
        <v>0</v>
      </c>
      <c r="X14" s="20">
        <f>W14+V14</f>
        <v>0</v>
      </c>
      <c r="Y14" s="18">
        <f>F14*BC14</f>
        <v>0</v>
      </c>
      <c r="Z14" s="19">
        <f>H14*BD14</f>
        <v>0</v>
      </c>
      <c r="AA14" s="20">
        <f>Z14+Y14</f>
        <v>0</v>
      </c>
      <c r="AB14" s="18">
        <f>F14*BF14</f>
        <v>0</v>
      </c>
      <c r="AC14" s="19">
        <f>H14*BG14</f>
        <v>0</v>
      </c>
      <c r="AD14" s="20">
        <f>AC14+AB14</f>
        <v>0</v>
      </c>
      <c r="AE14" s="18">
        <f>BI14*F14</f>
        <v>0</v>
      </c>
      <c r="AF14" s="19">
        <f>BJ14*H14</f>
        <v>0</v>
      </c>
      <c r="AG14" s="20">
        <f>AF14+AE14</f>
        <v>0</v>
      </c>
      <c r="AH14" s="18">
        <f>BL14*F14</f>
        <v>0</v>
      </c>
      <c r="AI14" s="19">
        <f>BM14*H14</f>
        <v>0</v>
      </c>
      <c r="AJ14" s="20">
        <f>AI14+AH14</f>
        <v>0</v>
      </c>
      <c r="AK14" s="18">
        <f>F14*BO14</f>
        <v>0</v>
      </c>
      <c r="AL14" s="19">
        <f>H14*BP14</f>
        <v>0</v>
      </c>
      <c r="AM14" s="20">
        <f>AL14+AK14</f>
        <v>0</v>
      </c>
      <c r="AN14" s="230"/>
      <c r="AO14" s="231"/>
      <c r="AP14" s="21" t="e">
        <f>L14/I14</f>
        <v>#DIV/0!</v>
      </c>
      <c r="AQ14" s="203"/>
      <c r="AR14" s="204"/>
      <c r="AS14" s="21" t="e">
        <f>O14/I14</f>
        <v>#DIV/0!</v>
      </c>
      <c r="AT14" s="203"/>
      <c r="AU14" s="204"/>
      <c r="AV14" s="21" t="e">
        <f>R14/I14</f>
        <v>#DIV/0!</v>
      </c>
      <c r="AW14" s="203"/>
      <c r="AX14" s="204"/>
      <c r="AY14" s="21" t="e">
        <f>U14/I14</f>
        <v>#DIV/0!</v>
      </c>
      <c r="AZ14" s="203"/>
      <c r="BA14" s="204"/>
      <c r="BB14" s="21" t="e">
        <f>X14/I14</f>
        <v>#DIV/0!</v>
      </c>
      <c r="BC14" s="203"/>
      <c r="BD14" s="204"/>
      <c r="BE14" s="21" t="e">
        <f>AA14/I14</f>
        <v>#DIV/0!</v>
      </c>
      <c r="BF14" s="203"/>
      <c r="BG14" s="204"/>
      <c r="BH14" s="21" t="e">
        <f>AD14/I14</f>
        <v>#DIV/0!</v>
      </c>
      <c r="BI14" s="203"/>
      <c r="BJ14" s="204"/>
      <c r="BK14" s="21" t="e">
        <f>AG14/I14</f>
        <v>#DIV/0!</v>
      </c>
      <c r="BL14" s="203"/>
      <c r="BM14" s="204"/>
      <c r="BN14" s="21" t="e">
        <f>AJ14/I14</f>
        <v>#DIV/0!</v>
      </c>
      <c r="BO14" s="203"/>
      <c r="BP14" s="204"/>
      <c r="BQ14" s="21" t="e">
        <f>AM14/I14</f>
        <v>#DIV/0!</v>
      </c>
      <c r="BR14" s="22">
        <f t="shared" si="0"/>
        <v>0</v>
      </c>
      <c r="BS14" s="23">
        <f t="shared" si="1"/>
        <v>0</v>
      </c>
      <c r="BT14" s="21" t="e">
        <f t="shared" si="2"/>
        <v>#DIV/0!</v>
      </c>
      <c r="BU14" s="18">
        <f>BR14*F14</f>
        <v>0</v>
      </c>
      <c r="BV14" s="19">
        <f>BS14*H14</f>
        <v>0</v>
      </c>
      <c r="BW14" s="20" t="e">
        <f>BT14*I14</f>
        <v>#DIV/0!</v>
      </c>
      <c r="BX14" s="24" t="e">
        <f>I14-BW14</f>
        <v>#DIV/0!</v>
      </c>
      <c r="BZ14" s="25">
        <f>F14-BU14</f>
        <v>0</v>
      </c>
      <c r="CA14" s="25">
        <f>H14-BV14</f>
        <v>0</v>
      </c>
    </row>
    <row r="15" spans="1:79" x14ac:dyDescent="0.25">
      <c r="A15" s="229"/>
      <c r="B15" s="244"/>
      <c r="C15" s="243"/>
      <c r="D15" s="226"/>
      <c r="E15" s="227"/>
      <c r="F15" s="201">
        <f t="shared" ref="F15:F20" si="4">E15*D15</f>
        <v>0</v>
      </c>
      <c r="G15" s="227"/>
      <c r="H15" s="201">
        <f t="shared" ref="H15:H20" si="5">G15*D15</f>
        <v>0</v>
      </c>
      <c r="I15" s="202">
        <f t="shared" ref="I15:I20" si="6">H15+F15</f>
        <v>0</v>
      </c>
      <c r="J15" s="18">
        <f t="shared" ref="J15:J20" si="7">F15*AN15</f>
        <v>0</v>
      </c>
      <c r="K15" s="19">
        <f t="shared" ref="K15:K20" si="8">H15*AO15</f>
        <v>0</v>
      </c>
      <c r="L15" s="20">
        <f t="shared" ref="L15:L20" si="9">K15+J15</f>
        <v>0</v>
      </c>
      <c r="M15" s="18">
        <f t="shared" ref="M15:M20" si="10">AQ15*F15</f>
        <v>0</v>
      </c>
      <c r="N15" s="19">
        <f t="shared" ref="N15:N20" si="11">AR15*H15</f>
        <v>0</v>
      </c>
      <c r="O15" s="20">
        <f t="shared" ref="O15:O20" si="12">N15+M15</f>
        <v>0</v>
      </c>
      <c r="P15" s="18">
        <f t="shared" ref="P15:P20" si="13">AT15*F15</f>
        <v>0</v>
      </c>
      <c r="Q15" s="19">
        <f t="shared" ref="Q15:Q20" si="14">AU15*H15</f>
        <v>0</v>
      </c>
      <c r="R15" s="20">
        <f t="shared" ref="R15:R20" si="15">Q15+P15</f>
        <v>0</v>
      </c>
      <c r="S15" s="18">
        <f t="shared" ref="S15:S20" si="16">AW15*F15</f>
        <v>0</v>
      </c>
      <c r="T15" s="19">
        <f t="shared" ref="T15:T20" si="17">AX15*H15</f>
        <v>0</v>
      </c>
      <c r="U15" s="20">
        <f t="shared" ref="U15:U20" si="18">T15+S15</f>
        <v>0</v>
      </c>
      <c r="V15" s="18">
        <f t="shared" ref="V15:V20" si="19">F15*AZ15</f>
        <v>0</v>
      </c>
      <c r="W15" s="19">
        <f t="shared" ref="W15:W20" si="20">H15*BA15</f>
        <v>0</v>
      </c>
      <c r="X15" s="20">
        <f t="shared" ref="X15:X20" si="21">W15+V15</f>
        <v>0</v>
      </c>
      <c r="Y15" s="18">
        <f t="shared" ref="Y15:Y20" si="22">F15*BC15</f>
        <v>0</v>
      </c>
      <c r="Z15" s="19">
        <f t="shared" ref="Z15:Z20" si="23">H15*BD15</f>
        <v>0</v>
      </c>
      <c r="AA15" s="20">
        <f t="shared" ref="AA15:AA20" si="24">Z15+Y15</f>
        <v>0</v>
      </c>
      <c r="AB15" s="18">
        <f t="shared" ref="AB15:AB20" si="25">F15*BF15</f>
        <v>0</v>
      </c>
      <c r="AC15" s="19">
        <f t="shared" ref="AC15:AC20" si="26">H15*BG15</f>
        <v>0</v>
      </c>
      <c r="AD15" s="20">
        <f t="shared" ref="AD15:AD20" si="27">AC15+AB15</f>
        <v>0</v>
      </c>
      <c r="AE15" s="18">
        <f t="shared" ref="AE15:AE20" si="28">BI15*F15</f>
        <v>0</v>
      </c>
      <c r="AF15" s="19">
        <f t="shared" ref="AF15:AF20" si="29">BJ15*H15</f>
        <v>0</v>
      </c>
      <c r="AG15" s="20">
        <f t="shared" ref="AG15:AG20" si="30">AF15+AE15</f>
        <v>0</v>
      </c>
      <c r="AH15" s="18">
        <f t="shared" ref="AH15:AH20" si="31">BL15*F15</f>
        <v>0</v>
      </c>
      <c r="AI15" s="19">
        <f t="shared" ref="AI15:AI20" si="32">BM15*H15</f>
        <v>0</v>
      </c>
      <c r="AJ15" s="20">
        <f t="shared" ref="AJ15:AJ20" si="33">AI15+AH15</f>
        <v>0</v>
      </c>
      <c r="AK15" s="18">
        <f t="shared" ref="AK15:AK20" si="34">F15*BO15</f>
        <v>0</v>
      </c>
      <c r="AL15" s="19">
        <f t="shared" ref="AL15:AL20" si="35">H15*BP15</f>
        <v>0</v>
      </c>
      <c r="AM15" s="20">
        <f t="shared" ref="AM15:AM20" si="36">AL15+AK15</f>
        <v>0</v>
      </c>
      <c r="AN15" s="230"/>
      <c r="AO15" s="231"/>
      <c r="AP15" s="21" t="e">
        <f t="shared" ref="AP15:AP20" si="37">L15/I15</f>
        <v>#DIV/0!</v>
      </c>
      <c r="AQ15" s="203"/>
      <c r="AR15" s="204"/>
      <c r="AS15" s="21" t="e">
        <f t="shared" ref="AS15:AS20" si="38">O15/I15</f>
        <v>#DIV/0!</v>
      </c>
      <c r="AT15" s="203"/>
      <c r="AU15" s="204"/>
      <c r="AV15" s="21" t="e">
        <f t="shared" ref="AV15:AV20" si="39">R15/I15</f>
        <v>#DIV/0!</v>
      </c>
      <c r="AW15" s="203"/>
      <c r="AX15" s="204"/>
      <c r="AY15" s="21" t="e">
        <f t="shared" ref="AY15:AY20" si="40">U15/I15</f>
        <v>#DIV/0!</v>
      </c>
      <c r="AZ15" s="203"/>
      <c r="BA15" s="204"/>
      <c r="BB15" s="21" t="e">
        <f t="shared" ref="BB15:BB20" si="41">X15/I15</f>
        <v>#DIV/0!</v>
      </c>
      <c r="BC15" s="203"/>
      <c r="BD15" s="204"/>
      <c r="BE15" s="21" t="e">
        <f t="shared" ref="BE15:BE20" si="42">AA15/I15</f>
        <v>#DIV/0!</v>
      </c>
      <c r="BF15" s="203"/>
      <c r="BG15" s="204"/>
      <c r="BH15" s="21" t="e">
        <f t="shared" ref="BH15:BH20" si="43">AD15/I15</f>
        <v>#DIV/0!</v>
      </c>
      <c r="BI15" s="203"/>
      <c r="BJ15" s="204"/>
      <c r="BK15" s="21" t="e">
        <f t="shared" ref="BK15:BK20" si="44">AG15/I15</f>
        <v>#DIV/0!</v>
      </c>
      <c r="BL15" s="203"/>
      <c r="BM15" s="204"/>
      <c r="BN15" s="21" t="e">
        <f t="shared" ref="BN15:BN20" si="45">AJ15/I15</f>
        <v>#DIV/0!</v>
      </c>
      <c r="BO15" s="203"/>
      <c r="BP15" s="204"/>
      <c r="BQ15" s="21" t="e">
        <f t="shared" ref="BQ15:BQ20" si="46">AM15/I15</f>
        <v>#DIV/0!</v>
      </c>
      <c r="BR15" s="22">
        <f t="shared" si="0"/>
        <v>0</v>
      </c>
      <c r="BS15" s="23">
        <f t="shared" si="1"/>
        <v>0</v>
      </c>
      <c r="BT15" s="21" t="e">
        <f t="shared" si="2"/>
        <v>#DIV/0!</v>
      </c>
      <c r="BU15" s="18">
        <f t="shared" ref="BU15:BU20" si="47">BR15*F15</f>
        <v>0</v>
      </c>
      <c r="BV15" s="19">
        <f t="shared" ref="BV15:BW20" si="48">BS15*H15</f>
        <v>0</v>
      </c>
      <c r="BW15" s="20" t="e">
        <f t="shared" si="48"/>
        <v>#DIV/0!</v>
      </c>
      <c r="BX15" s="24" t="e">
        <f t="shared" ref="BX15:BX20" si="49">I15-BW15</f>
        <v>#DIV/0!</v>
      </c>
      <c r="BZ15" s="25">
        <f t="shared" ref="BZ15:BZ20" si="50">F15-BU15</f>
        <v>0</v>
      </c>
      <c r="CA15" s="25">
        <f t="shared" ref="CA15:CA20" si="51">H15-BV15</f>
        <v>0</v>
      </c>
    </row>
    <row r="16" spans="1:79" x14ac:dyDescent="0.25">
      <c r="A16" s="229"/>
      <c r="B16" s="244"/>
      <c r="C16" s="243"/>
      <c r="D16" s="226"/>
      <c r="E16" s="227"/>
      <c r="F16" s="201">
        <f t="shared" si="4"/>
        <v>0</v>
      </c>
      <c r="G16" s="227"/>
      <c r="H16" s="201">
        <f t="shared" si="5"/>
        <v>0</v>
      </c>
      <c r="I16" s="202">
        <f t="shared" si="6"/>
        <v>0</v>
      </c>
      <c r="J16" s="18">
        <f t="shared" si="7"/>
        <v>0</v>
      </c>
      <c r="K16" s="19">
        <f t="shared" si="8"/>
        <v>0</v>
      </c>
      <c r="L16" s="20">
        <f t="shared" si="9"/>
        <v>0</v>
      </c>
      <c r="M16" s="18">
        <f t="shared" si="10"/>
        <v>0</v>
      </c>
      <c r="N16" s="19">
        <f t="shared" si="11"/>
        <v>0</v>
      </c>
      <c r="O16" s="20">
        <f t="shared" si="12"/>
        <v>0</v>
      </c>
      <c r="P16" s="18">
        <f t="shared" si="13"/>
        <v>0</v>
      </c>
      <c r="Q16" s="19">
        <f t="shared" si="14"/>
        <v>0</v>
      </c>
      <c r="R16" s="20">
        <f t="shared" si="15"/>
        <v>0</v>
      </c>
      <c r="S16" s="18">
        <f t="shared" si="16"/>
        <v>0</v>
      </c>
      <c r="T16" s="19">
        <f t="shared" si="17"/>
        <v>0</v>
      </c>
      <c r="U16" s="20">
        <f t="shared" si="18"/>
        <v>0</v>
      </c>
      <c r="V16" s="18">
        <f t="shared" si="19"/>
        <v>0</v>
      </c>
      <c r="W16" s="19">
        <f t="shared" si="20"/>
        <v>0</v>
      </c>
      <c r="X16" s="20">
        <f t="shared" si="21"/>
        <v>0</v>
      </c>
      <c r="Y16" s="18">
        <f t="shared" si="22"/>
        <v>0</v>
      </c>
      <c r="Z16" s="19">
        <f t="shared" si="23"/>
        <v>0</v>
      </c>
      <c r="AA16" s="20">
        <f t="shared" si="24"/>
        <v>0</v>
      </c>
      <c r="AB16" s="18">
        <f t="shared" si="25"/>
        <v>0</v>
      </c>
      <c r="AC16" s="19">
        <f t="shared" si="26"/>
        <v>0</v>
      </c>
      <c r="AD16" s="20">
        <f t="shared" si="27"/>
        <v>0</v>
      </c>
      <c r="AE16" s="18">
        <f t="shared" si="28"/>
        <v>0</v>
      </c>
      <c r="AF16" s="19">
        <f t="shared" si="29"/>
        <v>0</v>
      </c>
      <c r="AG16" s="20">
        <f t="shared" si="30"/>
        <v>0</v>
      </c>
      <c r="AH16" s="18">
        <f t="shared" si="31"/>
        <v>0</v>
      </c>
      <c r="AI16" s="19">
        <f t="shared" si="32"/>
        <v>0</v>
      </c>
      <c r="AJ16" s="20">
        <f t="shared" si="33"/>
        <v>0</v>
      </c>
      <c r="AK16" s="18">
        <f t="shared" si="34"/>
        <v>0</v>
      </c>
      <c r="AL16" s="19">
        <f t="shared" si="35"/>
        <v>0</v>
      </c>
      <c r="AM16" s="20">
        <f t="shared" si="36"/>
        <v>0</v>
      </c>
      <c r="AN16" s="230"/>
      <c r="AO16" s="231"/>
      <c r="AP16" s="21" t="e">
        <f t="shared" si="37"/>
        <v>#DIV/0!</v>
      </c>
      <c r="AQ16" s="203"/>
      <c r="AR16" s="204"/>
      <c r="AS16" s="21" t="e">
        <f t="shared" si="38"/>
        <v>#DIV/0!</v>
      </c>
      <c r="AT16" s="203"/>
      <c r="AU16" s="204"/>
      <c r="AV16" s="21" t="e">
        <f t="shared" si="39"/>
        <v>#DIV/0!</v>
      </c>
      <c r="AW16" s="203"/>
      <c r="AX16" s="204"/>
      <c r="AY16" s="21" t="e">
        <f t="shared" si="40"/>
        <v>#DIV/0!</v>
      </c>
      <c r="AZ16" s="203"/>
      <c r="BA16" s="204"/>
      <c r="BB16" s="21" t="e">
        <f t="shared" si="41"/>
        <v>#DIV/0!</v>
      </c>
      <c r="BC16" s="203"/>
      <c r="BD16" s="204"/>
      <c r="BE16" s="21" t="e">
        <f t="shared" si="42"/>
        <v>#DIV/0!</v>
      </c>
      <c r="BF16" s="203"/>
      <c r="BG16" s="204"/>
      <c r="BH16" s="21" t="e">
        <f t="shared" si="43"/>
        <v>#DIV/0!</v>
      </c>
      <c r="BI16" s="203"/>
      <c r="BJ16" s="204"/>
      <c r="BK16" s="21" t="e">
        <f t="shared" si="44"/>
        <v>#DIV/0!</v>
      </c>
      <c r="BL16" s="203"/>
      <c r="BM16" s="204"/>
      <c r="BN16" s="21" t="e">
        <f t="shared" si="45"/>
        <v>#DIV/0!</v>
      </c>
      <c r="BO16" s="203"/>
      <c r="BP16" s="204"/>
      <c r="BQ16" s="21" t="e">
        <f t="shared" si="46"/>
        <v>#DIV/0!</v>
      </c>
      <c r="BR16" s="22">
        <f t="shared" si="0"/>
        <v>0</v>
      </c>
      <c r="BS16" s="23">
        <f t="shared" si="1"/>
        <v>0</v>
      </c>
      <c r="BT16" s="21" t="e">
        <f t="shared" si="2"/>
        <v>#DIV/0!</v>
      </c>
      <c r="BU16" s="18">
        <f t="shared" si="47"/>
        <v>0</v>
      </c>
      <c r="BV16" s="19">
        <f t="shared" si="48"/>
        <v>0</v>
      </c>
      <c r="BW16" s="20" t="e">
        <f t="shared" si="48"/>
        <v>#DIV/0!</v>
      </c>
      <c r="BX16" s="24" t="e">
        <f t="shared" si="49"/>
        <v>#DIV/0!</v>
      </c>
      <c r="BZ16" s="25">
        <f t="shared" si="50"/>
        <v>0</v>
      </c>
      <c r="CA16" s="25">
        <f t="shared" si="51"/>
        <v>0</v>
      </c>
    </row>
    <row r="17" spans="1:79" x14ac:dyDescent="0.25">
      <c r="A17" s="229"/>
      <c r="B17" s="244"/>
      <c r="C17" s="243"/>
      <c r="D17" s="226"/>
      <c r="E17" s="227"/>
      <c r="F17" s="201">
        <f t="shared" si="4"/>
        <v>0</v>
      </c>
      <c r="G17" s="227"/>
      <c r="H17" s="201">
        <f t="shared" si="5"/>
        <v>0</v>
      </c>
      <c r="I17" s="202">
        <f t="shared" si="6"/>
        <v>0</v>
      </c>
      <c r="J17" s="18">
        <f t="shared" si="7"/>
        <v>0</v>
      </c>
      <c r="K17" s="19">
        <f t="shared" si="8"/>
        <v>0</v>
      </c>
      <c r="L17" s="20">
        <f t="shared" si="9"/>
        <v>0</v>
      </c>
      <c r="M17" s="18">
        <f t="shared" si="10"/>
        <v>0</v>
      </c>
      <c r="N17" s="19">
        <f t="shared" si="11"/>
        <v>0</v>
      </c>
      <c r="O17" s="20">
        <f t="shared" si="12"/>
        <v>0</v>
      </c>
      <c r="P17" s="18">
        <f t="shared" si="13"/>
        <v>0</v>
      </c>
      <c r="Q17" s="19">
        <f t="shared" si="14"/>
        <v>0</v>
      </c>
      <c r="R17" s="20">
        <f t="shared" si="15"/>
        <v>0</v>
      </c>
      <c r="S17" s="18">
        <f t="shared" si="16"/>
        <v>0</v>
      </c>
      <c r="T17" s="19">
        <f t="shared" si="17"/>
        <v>0</v>
      </c>
      <c r="U17" s="20">
        <f t="shared" si="18"/>
        <v>0</v>
      </c>
      <c r="V17" s="18">
        <f t="shared" si="19"/>
        <v>0</v>
      </c>
      <c r="W17" s="19">
        <f t="shared" si="20"/>
        <v>0</v>
      </c>
      <c r="X17" s="20">
        <f t="shared" si="21"/>
        <v>0</v>
      </c>
      <c r="Y17" s="18">
        <f t="shared" si="22"/>
        <v>0</v>
      </c>
      <c r="Z17" s="19">
        <f t="shared" si="23"/>
        <v>0</v>
      </c>
      <c r="AA17" s="20">
        <f t="shared" si="24"/>
        <v>0</v>
      </c>
      <c r="AB17" s="18">
        <f t="shared" si="25"/>
        <v>0</v>
      </c>
      <c r="AC17" s="19">
        <f t="shared" si="26"/>
        <v>0</v>
      </c>
      <c r="AD17" s="20">
        <f t="shared" si="27"/>
        <v>0</v>
      </c>
      <c r="AE17" s="18">
        <f t="shared" si="28"/>
        <v>0</v>
      </c>
      <c r="AF17" s="19">
        <f t="shared" si="29"/>
        <v>0</v>
      </c>
      <c r="AG17" s="20">
        <f t="shared" si="30"/>
        <v>0</v>
      </c>
      <c r="AH17" s="18">
        <f t="shared" si="31"/>
        <v>0</v>
      </c>
      <c r="AI17" s="19">
        <f t="shared" si="32"/>
        <v>0</v>
      </c>
      <c r="AJ17" s="20">
        <f t="shared" si="33"/>
        <v>0</v>
      </c>
      <c r="AK17" s="18">
        <f t="shared" si="34"/>
        <v>0</v>
      </c>
      <c r="AL17" s="19">
        <f t="shared" si="35"/>
        <v>0</v>
      </c>
      <c r="AM17" s="20">
        <f t="shared" si="36"/>
        <v>0</v>
      </c>
      <c r="AN17" s="230"/>
      <c r="AO17" s="231"/>
      <c r="AP17" s="21" t="e">
        <f t="shared" si="37"/>
        <v>#DIV/0!</v>
      </c>
      <c r="AQ17" s="203"/>
      <c r="AR17" s="204"/>
      <c r="AS17" s="21" t="e">
        <f t="shared" si="38"/>
        <v>#DIV/0!</v>
      </c>
      <c r="AT17" s="203"/>
      <c r="AU17" s="204"/>
      <c r="AV17" s="21" t="e">
        <f t="shared" si="39"/>
        <v>#DIV/0!</v>
      </c>
      <c r="AW17" s="203"/>
      <c r="AX17" s="204"/>
      <c r="AY17" s="21" t="e">
        <f t="shared" si="40"/>
        <v>#DIV/0!</v>
      </c>
      <c r="AZ17" s="203"/>
      <c r="BA17" s="204"/>
      <c r="BB17" s="21" t="e">
        <f t="shared" si="41"/>
        <v>#DIV/0!</v>
      </c>
      <c r="BC17" s="203"/>
      <c r="BD17" s="204"/>
      <c r="BE17" s="21" t="e">
        <f t="shared" si="42"/>
        <v>#DIV/0!</v>
      </c>
      <c r="BF17" s="203"/>
      <c r="BG17" s="204"/>
      <c r="BH17" s="21" t="e">
        <f t="shared" si="43"/>
        <v>#DIV/0!</v>
      </c>
      <c r="BI17" s="203"/>
      <c r="BJ17" s="204"/>
      <c r="BK17" s="21" t="e">
        <f t="shared" si="44"/>
        <v>#DIV/0!</v>
      </c>
      <c r="BL17" s="203"/>
      <c r="BM17" s="204"/>
      <c r="BN17" s="21" t="e">
        <f t="shared" si="45"/>
        <v>#DIV/0!</v>
      </c>
      <c r="BO17" s="203"/>
      <c r="BP17" s="204"/>
      <c r="BQ17" s="21" t="e">
        <f t="shared" si="46"/>
        <v>#DIV/0!</v>
      </c>
      <c r="BR17" s="22">
        <f t="shared" si="0"/>
        <v>0</v>
      </c>
      <c r="BS17" s="23">
        <f t="shared" si="1"/>
        <v>0</v>
      </c>
      <c r="BT17" s="21" t="e">
        <f t="shared" si="2"/>
        <v>#DIV/0!</v>
      </c>
      <c r="BU17" s="18">
        <f t="shared" si="47"/>
        <v>0</v>
      </c>
      <c r="BV17" s="19">
        <f t="shared" si="48"/>
        <v>0</v>
      </c>
      <c r="BW17" s="20" t="e">
        <f t="shared" si="48"/>
        <v>#DIV/0!</v>
      </c>
      <c r="BX17" s="24" t="e">
        <f t="shared" si="49"/>
        <v>#DIV/0!</v>
      </c>
      <c r="BZ17" s="25">
        <f t="shared" si="50"/>
        <v>0</v>
      </c>
      <c r="CA17" s="25">
        <f t="shared" si="51"/>
        <v>0</v>
      </c>
    </row>
    <row r="18" spans="1:79" x14ac:dyDescent="0.25">
      <c r="A18" s="229"/>
      <c r="B18" s="244"/>
      <c r="C18" s="243"/>
      <c r="D18" s="226"/>
      <c r="E18" s="227"/>
      <c r="F18" s="201">
        <f t="shared" si="4"/>
        <v>0</v>
      </c>
      <c r="G18" s="227"/>
      <c r="H18" s="201">
        <f t="shared" si="5"/>
        <v>0</v>
      </c>
      <c r="I18" s="202">
        <f t="shared" si="6"/>
        <v>0</v>
      </c>
      <c r="J18" s="18">
        <f t="shared" si="7"/>
        <v>0</v>
      </c>
      <c r="K18" s="19">
        <f t="shared" si="8"/>
        <v>0</v>
      </c>
      <c r="L18" s="20">
        <f t="shared" si="9"/>
        <v>0</v>
      </c>
      <c r="M18" s="18">
        <f t="shared" si="10"/>
        <v>0</v>
      </c>
      <c r="N18" s="19">
        <f t="shared" si="11"/>
        <v>0</v>
      </c>
      <c r="O18" s="20">
        <f t="shared" si="12"/>
        <v>0</v>
      </c>
      <c r="P18" s="18">
        <f t="shared" si="13"/>
        <v>0</v>
      </c>
      <c r="Q18" s="19">
        <f t="shared" si="14"/>
        <v>0</v>
      </c>
      <c r="R18" s="20">
        <f t="shared" si="15"/>
        <v>0</v>
      </c>
      <c r="S18" s="18">
        <f t="shared" si="16"/>
        <v>0</v>
      </c>
      <c r="T18" s="19">
        <f t="shared" si="17"/>
        <v>0</v>
      </c>
      <c r="U18" s="20">
        <f t="shared" si="18"/>
        <v>0</v>
      </c>
      <c r="V18" s="18">
        <f t="shared" si="19"/>
        <v>0</v>
      </c>
      <c r="W18" s="19">
        <f t="shared" si="20"/>
        <v>0</v>
      </c>
      <c r="X18" s="20">
        <f t="shared" si="21"/>
        <v>0</v>
      </c>
      <c r="Y18" s="18">
        <f t="shared" si="22"/>
        <v>0</v>
      </c>
      <c r="Z18" s="19">
        <f t="shared" si="23"/>
        <v>0</v>
      </c>
      <c r="AA18" s="20">
        <f t="shared" si="24"/>
        <v>0</v>
      </c>
      <c r="AB18" s="18">
        <f t="shared" si="25"/>
        <v>0</v>
      </c>
      <c r="AC18" s="19">
        <f t="shared" si="26"/>
        <v>0</v>
      </c>
      <c r="AD18" s="20">
        <f t="shared" si="27"/>
        <v>0</v>
      </c>
      <c r="AE18" s="18">
        <f t="shared" si="28"/>
        <v>0</v>
      </c>
      <c r="AF18" s="19">
        <f t="shared" si="29"/>
        <v>0</v>
      </c>
      <c r="AG18" s="20">
        <f t="shared" si="30"/>
        <v>0</v>
      </c>
      <c r="AH18" s="18">
        <f t="shared" si="31"/>
        <v>0</v>
      </c>
      <c r="AI18" s="19">
        <f t="shared" si="32"/>
        <v>0</v>
      </c>
      <c r="AJ18" s="20">
        <f t="shared" si="33"/>
        <v>0</v>
      </c>
      <c r="AK18" s="18">
        <f t="shared" si="34"/>
        <v>0</v>
      </c>
      <c r="AL18" s="19">
        <f t="shared" si="35"/>
        <v>0</v>
      </c>
      <c r="AM18" s="20">
        <f t="shared" si="36"/>
        <v>0</v>
      </c>
      <c r="AN18" s="230"/>
      <c r="AO18" s="231"/>
      <c r="AP18" s="21" t="e">
        <f t="shared" si="37"/>
        <v>#DIV/0!</v>
      </c>
      <c r="AQ18" s="203"/>
      <c r="AR18" s="204"/>
      <c r="AS18" s="21" t="e">
        <f t="shared" si="38"/>
        <v>#DIV/0!</v>
      </c>
      <c r="AT18" s="203"/>
      <c r="AU18" s="204"/>
      <c r="AV18" s="21" t="e">
        <f t="shared" si="39"/>
        <v>#DIV/0!</v>
      </c>
      <c r="AW18" s="203"/>
      <c r="AX18" s="204"/>
      <c r="AY18" s="21" t="e">
        <f t="shared" si="40"/>
        <v>#DIV/0!</v>
      </c>
      <c r="AZ18" s="203"/>
      <c r="BA18" s="204"/>
      <c r="BB18" s="21" t="e">
        <f t="shared" si="41"/>
        <v>#DIV/0!</v>
      </c>
      <c r="BC18" s="203"/>
      <c r="BD18" s="204"/>
      <c r="BE18" s="21" t="e">
        <f t="shared" si="42"/>
        <v>#DIV/0!</v>
      </c>
      <c r="BF18" s="203"/>
      <c r="BG18" s="204"/>
      <c r="BH18" s="21" t="e">
        <f t="shared" si="43"/>
        <v>#DIV/0!</v>
      </c>
      <c r="BI18" s="203"/>
      <c r="BJ18" s="204"/>
      <c r="BK18" s="21" t="e">
        <f t="shared" si="44"/>
        <v>#DIV/0!</v>
      </c>
      <c r="BL18" s="203"/>
      <c r="BM18" s="204"/>
      <c r="BN18" s="21" t="e">
        <f t="shared" si="45"/>
        <v>#DIV/0!</v>
      </c>
      <c r="BO18" s="203"/>
      <c r="BP18" s="204"/>
      <c r="BQ18" s="21" t="e">
        <f t="shared" si="46"/>
        <v>#DIV/0!</v>
      </c>
      <c r="BR18" s="22">
        <f t="shared" si="0"/>
        <v>0</v>
      </c>
      <c r="BS18" s="23">
        <f t="shared" si="1"/>
        <v>0</v>
      </c>
      <c r="BT18" s="21" t="e">
        <f t="shared" si="2"/>
        <v>#DIV/0!</v>
      </c>
      <c r="BU18" s="18">
        <f t="shared" si="47"/>
        <v>0</v>
      </c>
      <c r="BV18" s="19">
        <f t="shared" si="48"/>
        <v>0</v>
      </c>
      <c r="BW18" s="20" t="e">
        <f t="shared" si="48"/>
        <v>#DIV/0!</v>
      </c>
      <c r="BX18" s="24" t="e">
        <f t="shared" si="49"/>
        <v>#DIV/0!</v>
      </c>
      <c r="BZ18" s="25">
        <f t="shared" si="50"/>
        <v>0</v>
      </c>
      <c r="CA18" s="25">
        <f t="shared" si="51"/>
        <v>0</v>
      </c>
    </row>
    <row r="19" spans="1:79" x14ac:dyDescent="0.25">
      <c r="A19" s="229"/>
      <c r="B19" s="244"/>
      <c r="C19" s="243"/>
      <c r="D19" s="226"/>
      <c r="E19" s="227"/>
      <c r="F19" s="201">
        <f t="shared" si="4"/>
        <v>0</v>
      </c>
      <c r="G19" s="227"/>
      <c r="H19" s="201">
        <f t="shared" si="5"/>
        <v>0</v>
      </c>
      <c r="I19" s="202">
        <f t="shared" si="6"/>
        <v>0</v>
      </c>
      <c r="J19" s="18">
        <f t="shared" si="7"/>
        <v>0</v>
      </c>
      <c r="K19" s="19">
        <f t="shared" si="8"/>
        <v>0</v>
      </c>
      <c r="L19" s="20">
        <f t="shared" si="9"/>
        <v>0</v>
      </c>
      <c r="M19" s="18">
        <f t="shared" si="10"/>
        <v>0</v>
      </c>
      <c r="N19" s="19">
        <f t="shared" si="11"/>
        <v>0</v>
      </c>
      <c r="O19" s="20">
        <f t="shared" si="12"/>
        <v>0</v>
      </c>
      <c r="P19" s="18">
        <f t="shared" si="13"/>
        <v>0</v>
      </c>
      <c r="Q19" s="19">
        <f t="shared" si="14"/>
        <v>0</v>
      </c>
      <c r="R19" s="20">
        <f t="shared" si="15"/>
        <v>0</v>
      </c>
      <c r="S19" s="18">
        <f t="shared" si="16"/>
        <v>0</v>
      </c>
      <c r="T19" s="19">
        <f t="shared" si="17"/>
        <v>0</v>
      </c>
      <c r="U19" s="20">
        <f t="shared" si="18"/>
        <v>0</v>
      </c>
      <c r="V19" s="18">
        <f t="shared" si="19"/>
        <v>0</v>
      </c>
      <c r="W19" s="19">
        <f t="shared" si="20"/>
        <v>0</v>
      </c>
      <c r="X19" s="20">
        <f t="shared" si="21"/>
        <v>0</v>
      </c>
      <c r="Y19" s="18">
        <f t="shared" si="22"/>
        <v>0</v>
      </c>
      <c r="Z19" s="19">
        <f t="shared" si="23"/>
        <v>0</v>
      </c>
      <c r="AA19" s="20">
        <f t="shared" si="24"/>
        <v>0</v>
      </c>
      <c r="AB19" s="18">
        <f t="shared" si="25"/>
        <v>0</v>
      </c>
      <c r="AC19" s="19">
        <f t="shared" si="26"/>
        <v>0</v>
      </c>
      <c r="AD19" s="20">
        <f t="shared" si="27"/>
        <v>0</v>
      </c>
      <c r="AE19" s="18">
        <f t="shared" si="28"/>
        <v>0</v>
      </c>
      <c r="AF19" s="19">
        <f t="shared" si="29"/>
        <v>0</v>
      </c>
      <c r="AG19" s="20">
        <f t="shared" si="30"/>
        <v>0</v>
      </c>
      <c r="AH19" s="18">
        <f t="shared" si="31"/>
        <v>0</v>
      </c>
      <c r="AI19" s="19">
        <f t="shared" si="32"/>
        <v>0</v>
      </c>
      <c r="AJ19" s="20">
        <f t="shared" si="33"/>
        <v>0</v>
      </c>
      <c r="AK19" s="18">
        <f t="shared" si="34"/>
        <v>0</v>
      </c>
      <c r="AL19" s="19">
        <f t="shared" si="35"/>
        <v>0</v>
      </c>
      <c r="AM19" s="20">
        <f t="shared" si="36"/>
        <v>0</v>
      </c>
      <c r="AN19" s="230"/>
      <c r="AO19" s="231"/>
      <c r="AP19" s="21" t="e">
        <f t="shared" si="37"/>
        <v>#DIV/0!</v>
      </c>
      <c r="AQ19" s="203"/>
      <c r="AR19" s="204"/>
      <c r="AS19" s="21" t="e">
        <f t="shared" si="38"/>
        <v>#DIV/0!</v>
      </c>
      <c r="AT19" s="203"/>
      <c r="AU19" s="204"/>
      <c r="AV19" s="21" t="e">
        <f t="shared" si="39"/>
        <v>#DIV/0!</v>
      </c>
      <c r="AW19" s="203"/>
      <c r="AX19" s="204"/>
      <c r="AY19" s="21" t="e">
        <f t="shared" si="40"/>
        <v>#DIV/0!</v>
      </c>
      <c r="AZ19" s="203"/>
      <c r="BA19" s="204"/>
      <c r="BB19" s="21" t="e">
        <f t="shared" si="41"/>
        <v>#DIV/0!</v>
      </c>
      <c r="BC19" s="203"/>
      <c r="BD19" s="204"/>
      <c r="BE19" s="21" t="e">
        <f t="shared" si="42"/>
        <v>#DIV/0!</v>
      </c>
      <c r="BF19" s="203"/>
      <c r="BG19" s="204"/>
      <c r="BH19" s="21" t="e">
        <f t="shared" si="43"/>
        <v>#DIV/0!</v>
      </c>
      <c r="BI19" s="203"/>
      <c r="BJ19" s="204"/>
      <c r="BK19" s="21" t="e">
        <f t="shared" si="44"/>
        <v>#DIV/0!</v>
      </c>
      <c r="BL19" s="203"/>
      <c r="BM19" s="204"/>
      <c r="BN19" s="21" t="e">
        <f t="shared" si="45"/>
        <v>#DIV/0!</v>
      </c>
      <c r="BO19" s="203"/>
      <c r="BP19" s="204"/>
      <c r="BQ19" s="21" t="e">
        <f t="shared" si="46"/>
        <v>#DIV/0!</v>
      </c>
      <c r="BR19" s="22">
        <f t="shared" si="0"/>
        <v>0</v>
      </c>
      <c r="BS19" s="23">
        <f t="shared" si="1"/>
        <v>0</v>
      </c>
      <c r="BT19" s="21" t="e">
        <f t="shared" si="2"/>
        <v>#DIV/0!</v>
      </c>
      <c r="BU19" s="18">
        <f t="shared" si="47"/>
        <v>0</v>
      </c>
      <c r="BV19" s="19">
        <f t="shared" si="48"/>
        <v>0</v>
      </c>
      <c r="BW19" s="20" t="e">
        <f t="shared" si="48"/>
        <v>#DIV/0!</v>
      </c>
      <c r="BX19" s="24" t="e">
        <f t="shared" si="49"/>
        <v>#DIV/0!</v>
      </c>
      <c r="BZ19" s="25">
        <f t="shared" si="50"/>
        <v>0</v>
      </c>
      <c r="CA19" s="25">
        <f t="shared" si="51"/>
        <v>0</v>
      </c>
    </row>
    <row r="20" spans="1:79" x14ac:dyDescent="0.25">
      <c r="A20" s="229"/>
      <c r="B20" s="244"/>
      <c r="C20" s="243"/>
      <c r="D20" s="226"/>
      <c r="E20" s="227"/>
      <c r="F20" s="201">
        <f t="shared" si="4"/>
        <v>0</v>
      </c>
      <c r="G20" s="227"/>
      <c r="H20" s="201">
        <f t="shared" si="5"/>
        <v>0</v>
      </c>
      <c r="I20" s="202">
        <f t="shared" si="6"/>
        <v>0</v>
      </c>
      <c r="J20" s="18">
        <f t="shared" si="7"/>
        <v>0</v>
      </c>
      <c r="K20" s="19">
        <f t="shared" si="8"/>
        <v>0</v>
      </c>
      <c r="L20" s="20">
        <f t="shared" si="9"/>
        <v>0</v>
      </c>
      <c r="M20" s="18">
        <f t="shared" si="10"/>
        <v>0</v>
      </c>
      <c r="N20" s="19">
        <f t="shared" si="11"/>
        <v>0</v>
      </c>
      <c r="O20" s="20">
        <f t="shared" si="12"/>
        <v>0</v>
      </c>
      <c r="P20" s="18">
        <f t="shared" si="13"/>
        <v>0</v>
      </c>
      <c r="Q20" s="19">
        <f t="shared" si="14"/>
        <v>0</v>
      </c>
      <c r="R20" s="20">
        <f t="shared" si="15"/>
        <v>0</v>
      </c>
      <c r="S20" s="18">
        <f t="shared" si="16"/>
        <v>0</v>
      </c>
      <c r="T20" s="19">
        <f t="shared" si="17"/>
        <v>0</v>
      </c>
      <c r="U20" s="20">
        <f t="shared" si="18"/>
        <v>0</v>
      </c>
      <c r="V20" s="18">
        <f t="shared" si="19"/>
        <v>0</v>
      </c>
      <c r="W20" s="19">
        <f t="shared" si="20"/>
        <v>0</v>
      </c>
      <c r="X20" s="20">
        <f t="shared" si="21"/>
        <v>0</v>
      </c>
      <c r="Y20" s="18">
        <f t="shared" si="22"/>
        <v>0</v>
      </c>
      <c r="Z20" s="19">
        <f t="shared" si="23"/>
        <v>0</v>
      </c>
      <c r="AA20" s="20">
        <f t="shared" si="24"/>
        <v>0</v>
      </c>
      <c r="AB20" s="18">
        <f t="shared" si="25"/>
        <v>0</v>
      </c>
      <c r="AC20" s="19">
        <f t="shared" si="26"/>
        <v>0</v>
      </c>
      <c r="AD20" s="20">
        <f t="shared" si="27"/>
        <v>0</v>
      </c>
      <c r="AE20" s="18">
        <f t="shared" si="28"/>
        <v>0</v>
      </c>
      <c r="AF20" s="19">
        <f t="shared" si="29"/>
        <v>0</v>
      </c>
      <c r="AG20" s="20">
        <f t="shared" si="30"/>
        <v>0</v>
      </c>
      <c r="AH20" s="18">
        <f t="shared" si="31"/>
        <v>0</v>
      </c>
      <c r="AI20" s="19">
        <f t="shared" si="32"/>
        <v>0</v>
      </c>
      <c r="AJ20" s="20">
        <f t="shared" si="33"/>
        <v>0</v>
      </c>
      <c r="AK20" s="18">
        <f t="shared" si="34"/>
        <v>0</v>
      </c>
      <c r="AL20" s="19">
        <f t="shared" si="35"/>
        <v>0</v>
      </c>
      <c r="AM20" s="20">
        <f t="shared" si="36"/>
        <v>0</v>
      </c>
      <c r="AN20" s="230"/>
      <c r="AO20" s="231"/>
      <c r="AP20" s="21" t="e">
        <f t="shared" si="37"/>
        <v>#DIV/0!</v>
      </c>
      <c r="AQ20" s="203"/>
      <c r="AR20" s="204"/>
      <c r="AS20" s="21" t="e">
        <f t="shared" si="38"/>
        <v>#DIV/0!</v>
      </c>
      <c r="AT20" s="203"/>
      <c r="AU20" s="204"/>
      <c r="AV20" s="21" t="e">
        <f t="shared" si="39"/>
        <v>#DIV/0!</v>
      </c>
      <c r="AW20" s="203"/>
      <c r="AX20" s="204"/>
      <c r="AY20" s="21" t="e">
        <f t="shared" si="40"/>
        <v>#DIV/0!</v>
      </c>
      <c r="AZ20" s="203"/>
      <c r="BA20" s="204"/>
      <c r="BB20" s="21" t="e">
        <f t="shared" si="41"/>
        <v>#DIV/0!</v>
      </c>
      <c r="BC20" s="203"/>
      <c r="BD20" s="204"/>
      <c r="BE20" s="21" t="e">
        <f t="shared" si="42"/>
        <v>#DIV/0!</v>
      </c>
      <c r="BF20" s="203"/>
      <c r="BG20" s="204"/>
      <c r="BH20" s="21" t="e">
        <f t="shared" si="43"/>
        <v>#DIV/0!</v>
      </c>
      <c r="BI20" s="203"/>
      <c r="BJ20" s="204"/>
      <c r="BK20" s="21" t="e">
        <f t="shared" si="44"/>
        <v>#DIV/0!</v>
      </c>
      <c r="BL20" s="203"/>
      <c r="BM20" s="204"/>
      <c r="BN20" s="21" t="e">
        <f t="shared" si="45"/>
        <v>#DIV/0!</v>
      </c>
      <c r="BO20" s="203"/>
      <c r="BP20" s="204"/>
      <c r="BQ20" s="21" t="e">
        <f t="shared" si="46"/>
        <v>#DIV/0!</v>
      </c>
      <c r="BR20" s="22">
        <f t="shared" si="0"/>
        <v>0</v>
      </c>
      <c r="BS20" s="23">
        <f t="shared" si="1"/>
        <v>0</v>
      </c>
      <c r="BT20" s="21" t="e">
        <f t="shared" si="2"/>
        <v>#DIV/0!</v>
      </c>
      <c r="BU20" s="18">
        <f t="shared" si="47"/>
        <v>0</v>
      </c>
      <c r="BV20" s="19">
        <f t="shared" si="48"/>
        <v>0</v>
      </c>
      <c r="BW20" s="20" t="e">
        <f t="shared" si="48"/>
        <v>#DIV/0!</v>
      </c>
      <c r="BX20" s="24" t="e">
        <f t="shared" si="49"/>
        <v>#DIV/0!</v>
      </c>
      <c r="BZ20" s="25">
        <f t="shared" si="50"/>
        <v>0</v>
      </c>
      <c r="CA20" s="25">
        <f t="shared" si="51"/>
        <v>0</v>
      </c>
    </row>
    <row r="21" spans="1:79" x14ac:dyDescent="0.25">
      <c r="A21" s="229"/>
      <c r="B21" s="244"/>
      <c r="C21" s="243"/>
      <c r="D21" s="226"/>
      <c r="E21" s="227"/>
      <c r="F21" s="201">
        <f>E21*D21</f>
        <v>0</v>
      </c>
      <c r="G21" s="227"/>
      <c r="H21" s="201">
        <f>G21*D21</f>
        <v>0</v>
      </c>
      <c r="I21" s="202">
        <f>H21+F21</f>
        <v>0</v>
      </c>
      <c r="J21" s="18">
        <f>F21*AN21</f>
        <v>0</v>
      </c>
      <c r="K21" s="19">
        <f>H21*AO21</f>
        <v>0</v>
      </c>
      <c r="L21" s="20">
        <f>K21+J21</f>
        <v>0</v>
      </c>
      <c r="M21" s="18">
        <f>AQ21*F21</f>
        <v>0</v>
      </c>
      <c r="N21" s="19">
        <f>AR21*H21</f>
        <v>0</v>
      </c>
      <c r="O21" s="20">
        <f>N21+M21</f>
        <v>0</v>
      </c>
      <c r="P21" s="18">
        <f>AT21*F21</f>
        <v>0</v>
      </c>
      <c r="Q21" s="19">
        <f>AU21*H21</f>
        <v>0</v>
      </c>
      <c r="R21" s="20">
        <f>Q21+P21</f>
        <v>0</v>
      </c>
      <c r="S21" s="18">
        <f>AW21*F21</f>
        <v>0</v>
      </c>
      <c r="T21" s="19">
        <f>AX21*H21</f>
        <v>0</v>
      </c>
      <c r="U21" s="20">
        <f>T21+S21</f>
        <v>0</v>
      </c>
      <c r="V21" s="18">
        <f>F21*AZ21</f>
        <v>0</v>
      </c>
      <c r="W21" s="19">
        <f>H21*BA21</f>
        <v>0</v>
      </c>
      <c r="X21" s="20">
        <f>W21+V21</f>
        <v>0</v>
      </c>
      <c r="Y21" s="18">
        <f>F21*BC21</f>
        <v>0</v>
      </c>
      <c r="Z21" s="19">
        <f>H21*BD21</f>
        <v>0</v>
      </c>
      <c r="AA21" s="20">
        <f>Z21+Y21</f>
        <v>0</v>
      </c>
      <c r="AB21" s="18">
        <f>F21*BF21</f>
        <v>0</v>
      </c>
      <c r="AC21" s="19">
        <f>H21*BG21</f>
        <v>0</v>
      </c>
      <c r="AD21" s="20">
        <f>AC21+AB21</f>
        <v>0</v>
      </c>
      <c r="AE21" s="18">
        <f>BI21*F21</f>
        <v>0</v>
      </c>
      <c r="AF21" s="19">
        <f>BJ21*H21</f>
        <v>0</v>
      </c>
      <c r="AG21" s="20">
        <f>AF21+AE21</f>
        <v>0</v>
      </c>
      <c r="AH21" s="18">
        <f>BL21*F21</f>
        <v>0</v>
      </c>
      <c r="AI21" s="19">
        <f>BM21*H21</f>
        <v>0</v>
      </c>
      <c r="AJ21" s="20">
        <f>AI21+AH21</f>
        <v>0</v>
      </c>
      <c r="AK21" s="18">
        <f>F21*BO21</f>
        <v>0</v>
      </c>
      <c r="AL21" s="19">
        <f>H21*BP21</f>
        <v>0</v>
      </c>
      <c r="AM21" s="20">
        <f>AL21+AK21</f>
        <v>0</v>
      </c>
      <c r="AN21" s="230"/>
      <c r="AO21" s="231"/>
      <c r="AP21" s="21" t="e">
        <f>L21/I21</f>
        <v>#DIV/0!</v>
      </c>
      <c r="AQ21" s="203"/>
      <c r="AR21" s="204"/>
      <c r="AS21" s="21" t="e">
        <f>O21/I21</f>
        <v>#DIV/0!</v>
      </c>
      <c r="AT21" s="203"/>
      <c r="AU21" s="204"/>
      <c r="AV21" s="21" t="e">
        <f>R21/I21</f>
        <v>#DIV/0!</v>
      </c>
      <c r="AW21" s="203"/>
      <c r="AX21" s="204"/>
      <c r="AY21" s="21" t="e">
        <f>U21/I21</f>
        <v>#DIV/0!</v>
      </c>
      <c r="AZ21" s="203"/>
      <c r="BA21" s="204"/>
      <c r="BB21" s="21" t="e">
        <f>X21/I21</f>
        <v>#DIV/0!</v>
      </c>
      <c r="BC21" s="203"/>
      <c r="BD21" s="204"/>
      <c r="BE21" s="21" t="e">
        <f>AA21/I21</f>
        <v>#DIV/0!</v>
      </c>
      <c r="BF21" s="203"/>
      <c r="BG21" s="204"/>
      <c r="BH21" s="21" t="e">
        <f>AD21/I21</f>
        <v>#DIV/0!</v>
      </c>
      <c r="BI21" s="203"/>
      <c r="BJ21" s="204"/>
      <c r="BK21" s="21" t="e">
        <f>AG21/I21</f>
        <v>#DIV/0!</v>
      </c>
      <c r="BL21" s="203"/>
      <c r="BM21" s="204"/>
      <c r="BN21" s="21" t="e">
        <f>AJ21/I21</f>
        <v>#DIV/0!</v>
      </c>
      <c r="BO21" s="203"/>
      <c r="BP21" s="204"/>
      <c r="BQ21" s="21" t="e">
        <f>AM21/I21</f>
        <v>#DIV/0!</v>
      </c>
      <c r="BR21" s="22">
        <f t="shared" si="0"/>
        <v>0</v>
      </c>
      <c r="BS21" s="23">
        <f t="shared" si="1"/>
        <v>0</v>
      </c>
      <c r="BT21" s="21" t="e">
        <f t="shared" si="2"/>
        <v>#DIV/0!</v>
      </c>
      <c r="BU21" s="18">
        <f>BR21*F21</f>
        <v>0</v>
      </c>
      <c r="BV21" s="19">
        <f>BS21*H21</f>
        <v>0</v>
      </c>
      <c r="BW21" s="20" t="e">
        <f>BT21*I21</f>
        <v>#DIV/0!</v>
      </c>
      <c r="BX21" s="24" t="e">
        <f>I21-BW21</f>
        <v>#DIV/0!</v>
      </c>
      <c r="BZ21" s="25">
        <f>F21-BU21</f>
        <v>0</v>
      </c>
      <c r="CA21" s="25">
        <f>H21-BV21</f>
        <v>0</v>
      </c>
    </row>
    <row r="22" spans="1:79" x14ac:dyDescent="0.25">
      <c r="A22" s="229"/>
      <c r="B22" s="244"/>
      <c r="C22" s="243"/>
      <c r="D22" s="226"/>
      <c r="E22" s="227"/>
      <c r="F22" s="201">
        <f t="shared" ref="F22:F42" si="52">E22*D22</f>
        <v>0</v>
      </c>
      <c r="G22" s="227"/>
      <c r="H22" s="201">
        <f t="shared" ref="H22:H42" si="53">G22*D22</f>
        <v>0</v>
      </c>
      <c r="I22" s="202">
        <f t="shared" ref="I22:I42" si="54">H22+F22</f>
        <v>0</v>
      </c>
      <c r="J22" s="18">
        <f t="shared" ref="J22:J42" si="55">F22*AN22</f>
        <v>0</v>
      </c>
      <c r="K22" s="19">
        <f t="shared" ref="K22:K42" si="56">H22*AO22</f>
        <v>0</v>
      </c>
      <c r="L22" s="20">
        <f t="shared" ref="L22:L42" si="57">K22+J22</f>
        <v>0</v>
      </c>
      <c r="M22" s="18">
        <f t="shared" ref="M22:M42" si="58">AQ22*F22</f>
        <v>0</v>
      </c>
      <c r="N22" s="19">
        <f t="shared" ref="N22:N42" si="59">AR22*H22</f>
        <v>0</v>
      </c>
      <c r="O22" s="20">
        <f t="shared" ref="O22:O42" si="60">N22+M22</f>
        <v>0</v>
      </c>
      <c r="P22" s="18">
        <f t="shared" ref="P22:P42" si="61">AT22*F22</f>
        <v>0</v>
      </c>
      <c r="Q22" s="19">
        <f t="shared" ref="Q22:Q42" si="62">AU22*H22</f>
        <v>0</v>
      </c>
      <c r="R22" s="20">
        <f t="shared" ref="R22:R42" si="63">Q22+P22</f>
        <v>0</v>
      </c>
      <c r="S22" s="18">
        <f t="shared" ref="S22:S42" si="64">AW22*F22</f>
        <v>0</v>
      </c>
      <c r="T22" s="19">
        <f t="shared" ref="T22:T42" si="65">AX22*H22</f>
        <v>0</v>
      </c>
      <c r="U22" s="20">
        <f t="shared" ref="U22:U42" si="66">T22+S22</f>
        <v>0</v>
      </c>
      <c r="V22" s="18">
        <f t="shared" ref="V22:V42" si="67">F22*AZ22</f>
        <v>0</v>
      </c>
      <c r="W22" s="19">
        <f t="shared" ref="W22:W42" si="68">H22*BA22</f>
        <v>0</v>
      </c>
      <c r="X22" s="20">
        <f t="shared" ref="X22:X42" si="69">W22+V22</f>
        <v>0</v>
      </c>
      <c r="Y22" s="18">
        <f t="shared" ref="Y22:Y42" si="70">F22*BC22</f>
        <v>0</v>
      </c>
      <c r="Z22" s="19">
        <f t="shared" ref="Z22:Z42" si="71">H22*BD22</f>
        <v>0</v>
      </c>
      <c r="AA22" s="20">
        <f t="shared" ref="AA22:AA42" si="72">Z22+Y22</f>
        <v>0</v>
      </c>
      <c r="AB22" s="18">
        <f t="shared" ref="AB22:AB42" si="73">F22*BF22</f>
        <v>0</v>
      </c>
      <c r="AC22" s="19">
        <f t="shared" ref="AC22:AC42" si="74">H22*BG22</f>
        <v>0</v>
      </c>
      <c r="AD22" s="20">
        <f t="shared" ref="AD22:AD42" si="75">AC22+AB22</f>
        <v>0</v>
      </c>
      <c r="AE22" s="18">
        <f t="shared" ref="AE22:AE42" si="76">BI22*F22</f>
        <v>0</v>
      </c>
      <c r="AF22" s="19">
        <f t="shared" ref="AF22:AF42" si="77">BJ22*H22</f>
        <v>0</v>
      </c>
      <c r="AG22" s="20">
        <f t="shared" ref="AG22:AG42" si="78">AF22+AE22</f>
        <v>0</v>
      </c>
      <c r="AH22" s="18">
        <f t="shared" ref="AH22:AH42" si="79">BL22*F22</f>
        <v>0</v>
      </c>
      <c r="AI22" s="19">
        <f t="shared" ref="AI22:AI42" si="80">BM22*H22</f>
        <v>0</v>
      </c>
      <c r="AJ22" s="20">
        <f t="shared" ref="AJ22:AJ42" si="81">AI22+AH22</f>
        <v>0</v>
      </c>
      <c r="AK22" s="18">
        <f t="shared" ref="AK22:AK42" si="82">F22*BO22</f>
        <v>0</v>
      </c>
      <c r="AL22" s="19">
        <f t="shared" ref="AL22:AL42" si="83">H22*BP22</f>
        <v>0</v>
      </c>
      <c r="AM22" s="20">
        <f t="shared" ref="AM22:AM42" si="84">AL22+AK22</f>
        <v>0</v>
      </c>
      <c r="AN22" s="230"/>
      <c r="AO22" s="231"/>
      <c r="AP22" s="21" t="e">
        <f t="shared" ref="AP22:AP42" si="85">L22/I22</f>
        <v>#DIV/0!</v>
      </c>
      <c r="AQ22" s="203"/>
      <c r="AR22" s="204"/>
      <c r="AS22" s="21" t="e">
        <f t="shared" ref="AS22:AS42" si="86">O22/I22</f>
        <v>#DIV/0!</v>
      </c>
      <c r="AT22" s="203"/>
      <c r="AU22" s="204"/>
      <c r="AV22" s="21" t="e">
        <f t="shared" ref="AV22:AV42" si="87">R22/I22</f>
        <v>#DIV/0!</v>
      </c>
      <c r="AW22" s="203"/>
      <c r="AX22" s="204"/>
      <c r="AY22" s="21" t="e">
        <f t="shared" ref="AY22:AY42" si="88">U22/I22</f>
        <v>#DIV/0!</v>
      </c>
      <c r="AZ22" s="203"/>
      <c r="BA22" s="204"/>
      <c r="BB22" s="21" t="e">
        <f t="shared" ref="BB22:BB42" si="89">X22/I22</f>
        <v>#DIV/0!</v>
      </c>
      <c r="BC22" s="203"/>
      <c r="BD22" s="204"/>
      <c r="BE22" s="21" t="e">
        <f t="shared" ref="BE22:BE42" si="90">AA22/I22</f>
        <v>#DIV/0!</v>
      </c>
      <c r="BF22" s="203"/>
      <c r="BG22" s="204"/>
      <c r="BH22" s="21" t="e">
        <f t="shared" ref="BH22:BH42" si="91">AD22/I22</f>
        <v>#DIV/0!</v>
      </c>
      <c r="BI22" s="203"/>
      <c r="BJ22" s="204"/>
      <c r="BK22" s="21" t="e">
        <f t="shared" ref="BK22:BK42" si="92">AG22/I22</f>
        <v>#DIV/0!</v>
      </c>
      <c r="BL22" s="203"/>
      <c r="BM22" s="204"/>
      <c r="BN22" s="21" t="e">
        <f t="shared" ref="BN22:BN42" si="93">AJ22/I22</f>
        <v>#DIV/0!</v>
      </c>
      <c r="BO22" s="203"/>
      <c r="BP22" s="204"/>
      <c r="BQ22" s="21" t="e">
        <f t="shared" ref="BQ22:BQ42" si="94">AM22/I22</f>
        <v>#DIV/0!</v>
      </c>
      <c r="BR22" s="22">
        <f t="shared" si="0"/>
        <v>0</v>
      </c>
      <c r="BS22" s="23">
        <f t="shared" si="1"/>
        <v>0</v>
      </c>
      <c r="BT22" s="21" t="e">
        <f t="shared" si="2"/>
        <v>#DIV/0!</v>
      </c>
      <c r="BU22" s="18">
        <f t="shared" ref="BU22:BU42" si="95">BR22*F22</f>
        <v>0</v>
      </c>
      <c r="BV22" s="19">
        <f t="shared" ref="BV22:BW41" si="96">BS22*H22</f>
        <v>0</v>
      </c>
      <c r="BW22" s="20" t="e">
        <f t="shared" si="96"/>
        <v>#DIV/0!</v>
      </c>
      <c r="BX22" s="24" t="e">
        <f t="shared" ref="BX22:BX42" si="97">I22-BW22</f>
        <v>#DIV/0!</v>
      </c>
      <c r="BZ22" s="25">
        <f t="shared" ref="BZ22:BZ42" si="98">F22-BU22</f>
        <v>0</v>
      </c>
      <c r="CA22" s="25">
        <f t="shared" ref="CA22:CA42" si="99">H22-BV22</f>
        <v>0</v>
      </c>
    </row>
    <row r="23" spans="1:79" x14ac:dyDescent="0.25">
      <c r="A23" s="229"/>
      <c r="B23" s="244"/>
      <c r="C23" s="243"/>
      <c r="D23" s="226"/>
      <c r="E23" s="227"/>
      <c r="F23" s="201">
        <f t="shared" si="52"/>
        <v>0</v>
      </c>
      <c r="G23" s="227"/>
      <c r="H23" s="201">
        <f t="shared" si="53"/>
        <v>0</v>
      </c>
      <c r="I23" s="202">
        <f t="shared" si="54"/>
        <v>0</v>
      </c>
      <c r="J23" s="18">
        <f t="shared" si="55"/>
        <v>0</v>
      </c>
      <c r="K23" s="19">
        <f t="shared" si="56"/>
        <v>0</v>
      </c>
      <c r="L23" s="20">
        <f t="shared" si="57"/>
        <v>0</v>
      </c>
      <c r="M23" s="18">
        <f t="shared" si="58"/>
        <v>0</v>
      </c>
      <c r="N23" s="19">
        <f t="shared" si="59"/>
        <v>0</v>
      </c>
      <c r="O23" s="20">
        <f t="shared" si="60"/>
        <v>0</v>
      </c>
      <c r="P23" s="18">
        <f t="shared" si="61"/>
        <v>0</v>
      </c>
      <c r="Q23" s="19">
        <f t="shared" si="62"/>
        <v>0</v>
      </c>
      <c r="R23" s="20">
        <f t="shared" si="63"/>
        <v>0</v>
      </c>
      <c r="S23" s="18">
        <f t="shared" si="64"/>
        <v>0</v>
      </c>
      <c r="T23" s="19">
        <f t="shared" si="65"/>
        <v>0</v>
      </c>
      <c r="U23" s="20">
        <f t="shared" si="66"/>
        <v>0</v>
      </c>
      <c r="V23" s="18">
        <f t="shared" si="67"/>
        <v>0</v>
      </c>
      <c r="W23" s="19">
        <f t="shared" si="68"/>
        <v>0</v>
      </c>
      <c r="X23" s="20">
        <f t="shared" si="69"/>
        <v>0</v>
      </c>
      <c r="Y23" s="18">
        <f t="shared" si="70"/>
        <v>0</v>
      </c>
      <c r="Z23" s="19">
        <f t="shared" si="71"/>
        <v>0</v>
      </c>
      <c r="AA23" s="20">
        <f t="shared" si="72"/>
        <v>0</v>
      </c>
      <c r="AB23" s="18">
        <f t="shared" si="73"/>
        <v>0</v>
      </c>
      <c r="AC23" s="19">
        <f t="shared" si="74"/>
        <v>0</v>
      </c>
      <c r="AD23" s="20">
        <f t="shared" si="75"/>
        <v>0</v>
      </c>
      <c r="AE23" s="18">
        <f t="shared" si="76"/>
        <v>0</v>
      </c>
      <c r="AF23" s="19">
        <f t="shared" si="77"/>
        <v>0</v>
      </c>
      <c r="AG23" s="20">
        <f t="shared" si="78"/>
        <v>0</v>
      </c>
      <c r="AH23" s="18">
        <f t="shared" si="79"/>
        <v>0</v>
      </c>
      <c r="AI23" s="19">
        <f t="shared" si="80"/>
        <v>0</v>
      </c>
      <c r="AJ23" s="20">
        <f t="shared" si="81"/>
        <v>0</v>
      </c>
      <c r="AK23" s="18">
        <f t="shared" si="82"/>
        <v>0</v>
      </c>
      <c r="AL23" s="19">
        <f t="shared" si="83"/>
        <v>0</v>
      </c>
      <c r="AM23" s="20">
        <f t="shared" si="84"/>
        <v>0</v>
      </c>
      <c r="AN23" s="230"/>
      <c r="AO23" s="231"/>
      <c r="AP23" s="21" t="e">
        <f t="shared" si="85"/>
        <v>#DIV/0!</v>
      </c>
      <c r="AQ23" s="203"/>
      <c r="AR23" s="204"/>
      <c r="AS23" s="21" t="e">
        <f t="shared" si="86"/>
        <v>#DIV/0!</v>
      </c>
      <c r="AT23" s="203"/>
      <c r="AU23" s="204"/>
      <c r="AV23" s="21" t="e">
        <f t="shared" si="87"/>
        <v>#DIV/0!</v>
      </c>
      <c r="AW23" s="203"/>
      <c r="AX23" s="204"/>
      <c r="AY23" s="21" t="e">
        <f t="shared" si="88"/>
        <v>#DIV/0!</v>
      </c>
      <c r="AZ23" s="203"/>
      <c r="BA23" s="204"/>
      <c r="BB23" s="21" t="e">
        <f t="shared" si="89"/>
        <v>#DIV/0!</v>
      </c>
      <c r="BC23" s="203"/>
      <c r="BD23" s="204"/>
      <c r="BE23" s="21" t="e">
        <f t="shared" si="90"/>
        <v>#DIV/0!</v>
      </c>
      <c r="BF23" s="203"/>
      <c r="BG23" s="204"/>
      <c r="BH23" s="21" t="e">
        <f t="shared" si="91"/>
        <v>#DIV/0!</v>
      </c>
      <c r="BI23" s="203"/>
      <c r="BJ23" s="204"/>
      <c r="BK23" s="21" t="e">
        <f t="shared" si="92"/>
        <v>#DIV/0!</v>
      </c>
      <c r="BL23" s="203"/>
      <c r="BM23" s="204"/>
      <c r="BN23" s="21" t="e">
        <f t="shared" si="93"/>
        <v>#DIV/0!</v>
      </c>
      <c r="BO23" s="203"/>
      <c r="BP23" s="204"/>
      <c r="BQ23" s="21" t="e">
        <f t="shared" si="94"/>
        <v>#DIV/0!</v>
      </c>
      <c r="BR23" s="22">
        <f t="shared" si="0"/>
        <v>0</v>
      </c>
      <c r="BS23" s="23">
        <f t="shared" si="1"/>
        <v>0</v>
      </c>
      <c r="BT23" s="21" t="e">
        <f t="shared" si="2"/>
        <v>#DIV/0!</v>
      </c>
      <c r="BU23" s="18">
        <f t="shared" si="95"/>
        <v>0</v>
      </c>
      <c r="BV23" s="19">
        <f t="shared" si="96"/>
        <v>0</v>
      </c>
      <c r="BW23" s="20" t="e">
        <f t="shared" si="96"/>
        <v>#DIV/0!</v>
      </c>
      <c r="BX23" s="24" t="e">
        <f t="shared" si="97"/>
        <v>#DIV/0!</v>
      </c>
      <c r="BZ23" s="25">
        <f t="shared" si="98"/>
        <v>0</v>
      </c>
      <c r="CA23" s="25">
        <f t="shared" si="99"/>
        <v>0</v>
      </c>
    </row>
    <row r="24" spans="1:79" x14ac:dyDescent="0.25">
      <c r="A24" s="229"/>
      <c r="B24" s="244"/>
      <c r="C24" s="243"/>
      <c r="D24" s="226"/>
      <c r="E24" s="227"/>
      <c r="F24" s="201">
        <f t="shared" ref="F24:F36" si="100">E24*D24</f>
        <v>0</v>
      </c>
      <c r="G24" s="227"/>
      <c r="H24" s="201">
        <f t="shared" ref="H24:H36" si="101">G24*D24</f>
        <v>0</v>
      </c>
      <c r="I24" s="202">
        <f t="shared" ref="I24:I36" si="102">H24+F24</f>
        <v>0</v>
      </c>
      <c r="J24" s="18">
        <f t="shared" ref="J24:J36" si="103">F24*AN24</f>
        <v>0</v>
      </c>
      <c r="K24" s="19">
        <f t="shared" ref="K24:K36" si="104">H24*AO24</f>
        <v>0</v>
      </c>
      <c r="L24" s="20">
        <f t="shared" ref="L24:L36" si="105">K24+J24</f>
        <v>0</v>
      </c>
      <c r="M24" s="18">
        <f t="shared" ref="M24:M36" si="106">AQ24*F24</f>
        <v>0</v>
      </c>
      <c r="N24" s="19">
        <f t="shared" ref="N24:N36" si="107">AR24*H24</f>
        <v>0</v>
      </c>
      <c r="O24" s="20">
        <f t="shared" ref="O24:O36" si="108">N24+M24</f>
        <v>0</v>
      </c>
      <c r="P24" s="18">
        <f t="shared" ref="P24:P36" si="109">AT24*F24</f>
        <v>0</v>
      </c>
      <c r="Q24" s="19">
        <f t="shared" ref="Q24:Q36" si="110">AU24*H24</f>
        <v>0</v>
      </c>
      <c r="R24" s="20">
        <f t="shared" ref="R24:R36" si="111">Q24+P24</f>
        <v>0</v>
      </c>
      <c r="S24" s="18">
        <f t="shared" ref="S24:S36" si="112">AW24*F24</f>
        <v>0</v>
      </c>
      <c r="T24" s="19">
        <f t="shared" ref="T24:T36" si="113">AX24*H24</f>
        <v>0</v>
      </c>
      <c r="U24" s="20">
        <f t="shared" ref="U24:U36" si="114">T24+S24</f>
        <v>0</v>
      </c>
      <c r="V24" s="18">
        <f t="shared" ref="V24:V36" si="115">F24*AZ24</f>
        <v>0</v>
      </c>
      <c r="W24" s="19">
        <f t="shared" ref="W24:W36" si="116">H24*BA24</f>
        <v>0</v>
      </c>
      <c r="X24" s="20">
        <f t="shared" ref="X24:X36" si="117">W24+V24</f>
        <v>0</v>
      </c>
      <c r="Y24" s="18">
        <f t="shared" ref="Y24:Y36" si="118">F24*BC24</f>
        <v>0</v>
      </c>
      <c r="Z24" s="19">
        <f t="shared" ref="Z24:Z36" si="119">H24*BD24</f>
        <v>0</v>
      </c>
      <c r="AA24" s="20">
        <f t="shared" ref="AA24:AA36" si="120">Z24+Y24</f>
        <v>0</v>
      </c>
      <c r="AB24" s="18">
        <f t="shared" ref="AB24:AB36" si="121">F24*BF24</f>
        <v>0</v>
      </c>
      <c r="AC24" s="19">
        <f t="shared" ref="AC24:AC36" si="122">H24*BG24</f>
        <v>0</v>
      </c>
      <c r="AD24" s="20">
        <f t="shared" ref="AD24:AD36" si="123">AC24+AB24</f>
        <v>0</v>
      </c>
      <c r="AE24" s="18">
        <f t="shared" ref="AE24:AE36" si="124">BI24*F24</f>
        <v>0</v>
      </c>
      <c r="AF24" s="19">
        <f t="shared" ref="AF24:AF36" si="125">BJ24*H24</f>
        <v>0</v>
      </c>
      <c r="AG24" s="20">
        <f t="shared" ref="AG24:AG36" si="126">AF24+AE24</f>
        <v>0</v>
      </c>
      <c r="AH24" s="18">
        <f t="shared" ref="AH24:AH36" si="127">BL24*F24</f>
        <v>0</v>
      </c>
      <c r="AI24" s="19">
        <f t="shared" ref="AI24:AI36" si="128">BM24*H24</f>
        <v>0</v>
      </c>
      <c r="AJ24" s="20">
        <f t="shared" ref="AJ24:AJ36" si="129">AI24+AH24</f>
        <v>0</v>
      </c>
      <c r="AK24" s="18">
        <f t="shared" ref="AK24:AK36" si="130">F24*BO24</f>
        <v>0</v>
      </c>
      <c r="AL24" s="19">
        <f t="shared" ref="AL24:AL36" si="131">H24*BP24</f>
        <v>0</v>
      </c>
      <c r="AM24" s="20">
        <f t="shared" ref="AM24:AM36" si="132">AL24+AK24</f>
        <v>0</v>
      </c>
      <c r="AN24" s="230"/>
      <c r="AO24" s="231"/>
      <c r="AP24" s="21" t="e">
        <f t="shared" ref="AP24:AP36" si="133">L24/I24</f>
        <v>#DIV/0!</v>
      </c>
      <c r="AQ24" s="203"/>
      <c r="AR24" s="204"/>
      <c r="AS24" s="21" t="e">
        <f t="shared" ref="AS24:AS36" si="134">O24/I24</f>
        <v>#DIV/0!</v>
      </c>
      <c r="AT24" s="203"/>
      <c r="AU24" s="204"/>
      <c r="AV24" s="21" t="e">
        <f t="shared" ref="AV24:AV36" si="135">R24/I24</f>
        <v>#DIV/0!</v>
      </c>
      <c r="AW24" s="203"/>
      <c r="AX24" s="204"/>
      <c r="AY24" s="21" t="e">
        <f t="shared" ref="AY24:AY36" si="136">U24/I24</f>
        <v>#DIV/0!</v>
      </c>
      <c r="AZ24" s="203"/>
      <c r="BA24" s="204"/>
      <c r="BB24" s="21" t="e">
        <f t="shared" ref="BB24:BB36" si="137">X24/I24</f>
        <v>#DIV/0!</v>
      </c>
      <c r="BC24" s="203"/>
      <c r="BD24" s="204"/>
      <c r="BE24" s="21" t="e">
        <f t="shared" ref="BE24:BE36" si="138">AA24/I24</f>
        <v>#DIV/0!</v>
      </c>
      <c r="BF24" s="203"/>
      <c r="BG24" s="204"/>
      <c r="BH24" s="21" t="e">
        <f t="shared" ref="BH24:BH36" si="139">AD24/I24</f>
        <v>#DIV/0!</v>
      </c>
      <c r="BI24" s="203"/>
      <c r="BJ24" s="204"/>
      <c r="BK24" s="21" t="e">
        <f t="shared" ref="BK24:BK36" si="140">AG24/I24</f>
        <v>#DIV/0!</v>
      </c>
      <c r="BL24" s="203"/>
      <c r="BM24" s="204"/>
      <c r="BN24" s="21" t="e">
        <f t="shared" ref="BN24:BN36" si="141">AJ24/I24</f>
        <v>#DIV/0!</v>
      </c>
      <c r="BO24" s="203"/>
      <c r="BP24" s="204"/>
      <c r="BQ24" s="21" t="e">
        <f t="shared" ref="BQ24:BQ36" si="142">AM24/I24</f>
        <v>#DIV/0!</v>
      </c>
      <c r="BR24" s="22">
        <f t="shared" si="0"/>
        <v>0</v>
      </c>
      <c r="BS24" s="23">
        <f t="shared" si="1"/>
        <v>0</v>
      </c>
      <c r="BT24" s="21" t="e">
        <f t="shared" si="2"/>
        <v>#DIV/0!</v>
      </c>
      <c r="BU24" s="18">
        <f t="shared" ref="BU24:BU36" si="143">BR24*F24</f>
        <v>0</v>
      </c>
      <c r="BV24" s="19">
        <f t="shared" ref="BV24:BV36" si="144">BS24*H24</f>
        <v>0</v>
      </c>
      <c r="BW24" s="20" t="e">
        <f t="shared" ref="BW24:BW36" si="145">BT24*I24</f>
        <v>#DIV/0!</v>
      </c>
      <c r="BX24" s="24" t="e">
        <f t="shared" ref="BX24:BX36" si="146">I24-BW24</f>
        <v>#DIV/0!</v>
      </c>
      <c r="BZ24" s="25">
        <f t="shared" ref="BZ24:BZ36" si="147">F24-BU24</f>
        <v>0</v>
      </c>
      <c r="CA24" s="25">
        <f t="shared" ref="CA24:CA36" si="148">H24-BV24</f>
        <v>0</v>
      </c>
    </row>
    <row r="25" spans="1:79" x14ac:dyDescent="0.25">
      <c r="A25" s="229"/>
      <c r="B25" s="244"/>
      <c r="C25" s="243"/>
      <c r="D25" s="226"/>
      <c r="E25" s="227"/>
      <c r="F25" s="201">
        <f t="shared" si="100"/>
        <v>0</v>
      </c>
      <c r="G25" s="227"/>
      <c r="H25" s="201">
        <f t="shared" si="101"/>
        <v>0</v>
      </c>
      <c r="I25" s="202">
        <f t="shared" si="102"/>
        <v>0</v>
      </c>
      <c r="J25" s="18">
        <f t="shared" si="103"/>
        <v>0</v>
      </c>
      <c r="K25" s="19">
        <f t="shared" si="104"/>
        <v>0</v>
      </c>
      <c r="L25" s="20">
        <f t="shared" si="105"/>
        <v>0</v>
      </c>
      <c r="M25" s="18">
        <f t="shared" si="106"/>
        <v>0</v>
      </c>
      <c r="N25" s="19">
        <f t="shared" si="107"/>
        <v>0</v>
      </c>
      <c r="O25" s="20">
        <f t="shared" si="108"/>
        <v>0</v>
      </c>
      <c r="P25" s="18">
        <f t="shared" si="109"/>
        <v>0</v>
      </c>
      <c r="Q25" s="19">
        <f t="shared" si="110"/>
        <v>0</v>
      </c>
      <c r="R25" s="20">
        <f t="shared" si="111"/>
        <v>0</v>
      </c>
      <c r="S25" s="18">
        <f t="shared" si="112"/>
        <v>0</v>
      </c>
      <c r="T25" s="19">
        <f t="shared" si="113"/>
        <v>0</v>
      </c>
      <c r="U25" s="20">
        <f t="shared" si="114"/>
        <v>0</v>
      </c>
      <c r="V25" s="18">
        <f t="shared" si="115"/>
        <v>0</v>
      </c>
      <c r="W25" s="19">
        <f t="shared" si="116"/>
        <v>0</v>
      </c>
      <c r="X25" s="20">
        <f t="shared" si="117"/>
        <v>0</v>
      </c>
      <c r="Y25" s="18">
        <f t="shared" si="118"/>
        <v>0</v>
      </c>
      <c r="Z25" s="19">
        <f t="shared" si="119"/>
        <v>0</v>
      </c>
      <c r="AA25" s="20">
        <f t="shared" si="120"/>
        <v>0</v>
      </c>
      <c r="AB25" s="18">
        <f t="shared" si="121"/>
        <v>0</v>
      </c>
      <c r="AC25" s="19">
        <f t="shared" si="122"/>
        <v>0</v>
      </c>
      <c r="AD25" s="20">
        <f t="shared" si="123"/>
        <v>0</v>
      </c>
      <c r="AE25" s="18">
        <f t="shared" si="124"/>
        <v>0</v>
      </c>
      <c r="AF25" s="19">
        <f t="shared" si="125"/>
        <v>0</v>
      </c>
      <c r="AG25" s="20">
        <f t="shared" si="126"/>
        <v>0</v>
      </c>
      <c r="AH25" s="18">
        <f t="shared" si="127"/>
        <v>0</v>
      </c>
      <c r="AI25" s="19">
        <f t="shared" si="128"/>
        <v>0</v>
      </c>
      <c r="AJ25" s="20">
        <f t="shared" si="129"/>
        <v>0</v>
      </c>
      <c r="AK25" s="18">
        <f t="shared" si="130"/>
        <v>0</v>
      </c>
      <c r="AL25" s="19">
        <f t="shared" si="131"/>
        <v>0</v>
      </c>
      <c r="AM25" s="20">
        <f t="shared" si="132"/>
        <v>0</v>
      </c>
      <c r="AN25" s="230"/>
      <c r="AO25" s="231"/>
      <c r="AP25" s="21" t="e">
        <f t="shared" si="133"/>
        <v>#DIV/0!</v>
      </c>
      <c r="AQ25" s="203"/>
      <c r="AR25" s="204"/>
      <c r="AS25" s="21" t="e">
        <f t="shared" si="134"/>
        <v>#DIV/0!</v>
      </c>
      <c r="AT25" s="203"/>
      <c r="AU25" s="204"/>
      <c r="AV25" s="21" t="e">
        <f t="shared" si="135"/>
        <v>#DIV/0!</v>
      </c>
      <c r="AW25" s="203"/>
      <c r="AX25" s="204"/>
      <c r="AY25" s="21" t="e">
        <f t="shared" si="136"/>
        <v>#DIV/0!</v>
      </c>
      <c r="AZ25" s="203"/>
      <c r="BA25" s="204"/>
      <c r="BB25" s="21" t="e">
        <f t="shared" si="137"/>
        <v>#DIV/0!</v>
      </c>
      <c r="BC25" s="203"/>
      <c r="BD25" s="204"/>
      <c r="BE25" s="21" t="e">
        <f t="shared" si="138"/>
        <v>#DIV/0!</v>
      </c>
      <c r="BF25" s="203"/>
      <c r="BG25" s="204"/>
      <c r="BH25" s="21" t="e">
        <f t="shared" si="139"/>
        <v>#DIV/0!</v>
      </c>
      <c r="BI25" s="203"/>
      <c r="BJ25" s="204"/>
      <c r="BK25" s="21" t="e">
        <f t="shared" si="140"/>
        <v>#DIV/0!</v>
      </c>
      <c r="BL25" s="203"/>
      <c r="BM25" s="204"/>
      <c r="BN25" s="21" t="e">
        <f t="shared" si="141"/>
        <v>#DIV/0!</v>
      </c>
      <c r="BO25" s="203"/>
      <c r="BP25" s="204"/>
      <c r="BQ25" s="21" t="e">
        <f t="shared" si="142"/>
        <v>#DIV/0!</v>
      </c>
      <c r="BR25" s="22">
        <f t="shared" si="0"/>
        <v>0</v>
      </c>
      <c r="BS25" s="23">
        <f t="shared" si="1"/>
        <v>0</v>
      </c>
      <c r="BT25" s="21" t="e">
        <f t="shared" si="2"/>
        <v>#DIV/0!</v>
      </c>
      <c r="BU25" s="18">
        <f t="shared" si="143"/>
        <v>0</v>
      </c>
      <c r="BV25" s="19">
        <f t="shared" si="144"/>
        <v>0</v>
      </c>
      <c r="BW25" s="20" t="e">
        <f t="shared" si="145"/>
        <v>#DIV/0!</v>
      </c>
      <c r="BX25" s="24" t="e">
        <f t="shared" si="146"/>
        <v>#DIV/0!</v>
      </c>
      <c r="BZ25" s="25">
        <f t="shared" si="147"/>
        <v>0</v>
      </c>
      <c r="CA25" s="25">
        <f t="shared" si="148"/>
        <v>0</v>
      </c>
    </row>
    <row r="26" spans="1:79" x14ac:dyDescent="0.25">
      <c r="A26" s="229"/>
      <c r="B26" s="244"/>
      <c r="C26" s="243"/>
      <c r="D26" s="226"/>
      <c r="E26" s="227"/>
      <c r="F26" s="201">
        <f t="shared" si="100"/>
        <v>0</v>
      </c>
      <c r="G26" s="227"/>
      <c r="H26" s="201">
        <f t="shared" si="101"/>
        <v>0</v>
      </c>
      <c r="I26" s="202">
        <f t="shared" si="102"/>
        <v>0</v>
      </c>
      <c r="J26" s="18">
        <f t="shared" si="103"/>
        <v>0</v>
      </c>
      <c r="K26" s="19">
        <f t="shared" si="104"/>
        <v>0</v>
      </c>
      <c r="L26" s="20">
        <f t="shared" si="105"/>
        <v>0</v>
      </c>
      <c r="M26" s="18">
        <f t="shared" si="106"/>
        <v>0</v>
      </c>
      <c r="N26" s="19">
        <f t="shared" si="107"/>
        <v>0</v>
      </c>
      <c r="O26" s="20">
        <f t="shared" si="108"/>
        <v>0</v>
      </c>
      <c r="P26" s="18">
        <f t="shared" si="109"/>
        <v>0</v>
      </c>
      <c r="Q26" s="19">
        <f t="shared" si="110"/>
        <v>0</v>
      </c>
      <c r="R26" s="20">
        <f t="shared" si="111"/>
        <v>0</v>
      </c>
      <c r="S26" s="18">
        <f t="shared" si="112"/>
        <v>0</v>
      </c>
      <c r="T26" s="19">
        <f t="shared" si="113"/>
        <v>0</v>
      </c>
      <c r="U26" s="20">
        <f t="shared" si="114"/>
        <v>0</v>
      </c>
      <c r="V26" s="18">
        <f t="shared" si="115"/>
        <v>0</v>
      </c>
      <c r="W26" s="19">
        <f t="shared" si="116"/>
        <v>0</v>
      </c>
      <c r="X26" s="20">
        <f t="shared" si="117"/>
        <v>0</v>
      </c>
      <c r="Y26" s="18">
        <f t="shared" si="118"/>
        <v>0</v>
      </c>
      <c r="Z26" s="19">
        <f t="shared" si="119"/>
        <v>0</v>
      </c>
      <c r="AA26" s="20">
        <f t="shared" si="120"/>
        <v>0</v>
      </c>
      <c r="AB26" s="18">
        <f t="shared" si="121"/>
        <v>0</v>
      </c>
      <c r="AC26" s="19">
        <f t="shared" si="122"/>
        <v>0</v>
      </c>
      <c r="AD26" s="20">
        <f t="shared" si="123"/>
        <v>0</v>
      </c>
      <c r="AE26" s="18">
        <f t="shared" si="124"/>
        <v>0</v>
      </c>
      <c r="AF26" s="19">
        <f t="shared" si="125"/>
        <v>0</v>
      </c>
      <c r="AG26" s="20">
        <f t="shared" si="126"/>
        <v>0</v>
      </c>
      <c r="AH26" s="18">
        <f t="shared" si="127"/>
        <v>0</v>
      </c>
      <c r="AI26" s="19">
        <f t="shared" si="128"/>
        <v>0</v>
      </c>
      <c r="AJ26" s="20">
        <f t="shared" si="129"/>
        <v>0</v>
      </c>
      <c r="AK26" s="18">
        <f t="shared" si="130"/>
        <v>0</v>
      </c>
      <c r="AL26" s="19">
        <f t="shared" si="131"/>
        <v>0</v>
      </c>
      <c r="AM26" s="20">
        <f t="shared" si="132"/>
        <v>0</v>
      </c>
      <c r="AN26" s="230"/>
      <c r="AO26" s="231"/>
      <c r="AP26" s="21" t="e">
        <f t="shared" si="133"/>
        <v>#DIV/0!</v>
      </c>
      <c r="AQ26" s="203"/>
      <c r="AR26" s="204"/>
      <c r="AS26" s="21" t="e">
        <f t="shared" si="134"/>
        <v>#DIV/0!</v>
      </c>
      <c r="AT26" s="203"/>
      <c r="AU26" s="204"/>
      <c r="AV26" s="21" t="e">
        <f t="shared" si="135"/>
        <v>#DIV/0!</v>
      </c>
      <c r="AW26" s="203"/>
      <c r="AX26" s="204"/>
      <c r="AY26" s="21" t="e">
        <f t="shared" si="136"/>
        <v>#DIV/0!</v>
      </c>
      <c r="AZ26" s="203"/>
      <c r="BA26" s="204"/>
      <c r="BB26" s="21" t="e">
        <f t="shared" si="137"/>
        <v>#DIV/0!</v>
      </c>
      <c r="BC26" s="203"/>
      <c r="BD26" s="204"/>
      <c r="BE26" s="21" t="e">
        <f t="shared" si="138"/>
        <v>#DIV/0!</v>
      </c>
      <c r="BF26" s="203"/>
      <c r="BG26" s="204"/>
      <c r="BH26" s="21" t="e">
        <f t="shared" si="139"/>
        <v>#DIV/0!</v>
      </c>
      <c r="BI26" s="203"/>
      <c r="BJ26" s="204"/>
      <c r="BK26" s="21" t="e">
        <f t="shared" si="140"/>
        <v>#DIV/0!</v>
      </c>
      <c r="BL26" s="203"/>
      <c r="BM26" s="204"/>
      <c r="BN26" s="21" t="e">
        <f t="shared" si="141"/>
        <v>#DIV/0!</v>
      </c>
      <c r="BO26" s="203"/>
      <c r="BP26" s="204"/>
      <c r="BQ26" s="21" t="e">
        <f t="shared" si="142"/>
        <v>#DIV/0!</v>
      </c>
      <c r="BR26" s="22">
        <f t="shared" si="0"/>
        <v>0</v>
      </c>
      <c r="BS26" s="23">
        <f t="shared" si="1"/>
        <v>0</v>
      </c>
      <c r="BT26" s="21" t="e">
        <f t="shared" si="2"/>
        <v>#DIV/0!</v>
      </c>
      <c r="BU26" s="18">
        <f t="shared" si="143"/>
        <v>0</v>
      </c>
      <c r="BV26" s="19">
        <f t="shared" si="144"/>
        <v>0</v>
      </c>
      <c r="BW26" s="20" t="e">
        <f t="shared" si="145"/>
        <v>#DIV/0!</v>
      </c>
      <c r="BX26" s="24" t="e">
        <f t="shared" si="146"/>
        <v>#DIV/0!</v>
      </c>
      <c r="BZ26" s="25">
        <f t="shared" si="147"/>
        <v>0</v>
      </c>
      <c r="CA26" s="25">
        <f t="shared" si="148"/>
        <v>0</v>
      </c>
    </row>
    <row r="27" spans="1:79" x14ac:dyDescent="0.25">
      <c r="A27" s="229"/>
      <c r="B27" s="244"/>
      <c r="C27" s="243"/>
      <c r="D27" s="226"/>
      <c r="E27" s="227"/>
      <c r="F27" s="201">
        <f t="shared" si="100"/>
        <v>0</v>
      </c>
      <c r="G27" s="227"/>
      <c r="H27" s="201">
        <f t="shared" si="101"/>
        <v>0</v>
      </c>
      <c r="I27" s="202">
        <f t="shared" si="102"/>
        <v>0</v>
      </c>
      <c r="J27" s="18">
        <f t="shared" si="103"/>
        <v>0</v>
      </c>
      <c r="K27" s="19">
        <f t="shared" si="104"/>
        <v>0</v>
      </c>
      <c r="L27" s="20">
        <f t="shared" si="105"/>
        <v>0</v>
      </c>
      <c r="M27" s="18">
        <f t="shared" si="106"/>
        <v>0</v>
      </c>
      <c r="N27" s="19">
        <f t="shared" si="107"/>
        <v>0</v>
      </c>
      <c r="O27" s="20">
        <f t="shared" si="108"/>
        <v>0</v>
      </c>
      <c r="P27" s="18">
        <f t="shared" si="109"/>
        <v>0</v>
      </c>
      <c r="Q27" s="19">
        <f t="shared" si="110"/>
        <v>0</v>
      </c>
      <c r="R27" s="20">
        <f t="shared" si="111"/>
        <v>0</v>
      </c>
      <c r="S27" s="18">
        <f t="shared" si="112"/>
        <v>0</v>
      </c>
      <c r="T27" s="19">
        <f t="shared" si="113"/>
        <v>0</v>
      </c>
      <c r="U27" s="20">
        <f t="shared" si="114"/>
        <v>0</v>
      </c>
      <c r="V27" s="18">
        <f t="shared" si="115"/>
        <v>0</v>
      </c>
      <c r="W27" s="19">
        <f t="shared" si="116"/>
        <v>0</v>
      </c>
      <c r="X27" s="20">
        <f t="shared" si="117"/>
        <v>0</v>
      </c>
      <c r="Y27" s="18">
        <f t="shared" si="118"/>
        <v>0</v>
      </c>
      <c r="Z27" s="19">
        <f t="shared" si="119"/>
        <v>0</v>
      </c>
      <c r="AA27" s="20">
        <f t="shared" si="120"/>
        <v>0</v>
      </c>
      <c r="AB27" s="18">
        <f t="shared" si="121"/>
        <v>0</v>
      </c>
      <c r="AC27" s="19">
        <f t="shared" si="122"/>
        <v>0</v>
      </c>
      <c r="AD27" s="20">
        <f t="shared" si="123"/>
        <v>0</v>
      </c>
      <c r="AE27" s="18">
        <f t="shared" si="124"/>
        <v>0</v>
      </c>
      <c r="AF27" s="19">
        <f t="shared" si="125"/>
        <v>0</v>
      </c>
      <c r="AG27" s="20">
        <f t="shared" si="126"/>
        <v>0</v>
      </c>
      <c r="AH27" s="18">
        <f t="shared" si="127"/>
        <v>0</v>
      </c>
      <c r="AI27" s="19">
        <f t="shared" si="128"/>
        <v>0</v>
      </c>
      <c r="AJ27" s="20">
        <f t="shared" si="129"/>
        <v>0</v>
      </c>
      <c r="AK27" s="18">
        <f t="shared" si="130"/>
        <v>0</v>
      </c>
      <c r="AL27" s="19">
        <f t="shared" si="131"/>
        <v>0</v>
      </c>
      <c r="AM27" s="20">
        <f t="shared" si="132"/>
        <v>0</v>
      </c>
      <c r="AN27" s="230"/>
      <c r="AO27" s="231"/>
      <c r="AP27" s="21" t="e">
        <f t="shared" si="133"/>
        <v>#DIV/0!</v>
      </c>
      <c r="AQ27" s="203"/>
      <c r="AR27" s="204"/>
      <c r="AS27" s="21" t="e">
        <f t="shared" si="134"/>
        <v>#DIV/0!</v>
      </c>
      <c r="AT27" s="203"/>
      <c r="AU27" s="204"/>
      <c r="AV27" s="21" t="e">
        <f t="shared" si="135"/>
        <v>#DIV/0!</v>
      </c>
      <c r="AW27" s="203"/>
      <c r="AX27" s="204"/>
      <c r="AY27" s="21" t="e">
        <f t="shared" si="136"/>
        <v>#DIV/0!</v>
      </c>
      <c r="AZ27" s="203"/>
      <c r="BA27" s="204"/>
      <c r="BB27" s="21" t="e">
        <f t="shared" si="137"/>
        <v>#DIV/0!</v>
      </c>
      <c r="BC27" s="203"/>
      <c r="BD27" s="204"/>
      <c r="BE27" s="21" t="e">
        <f t="shared" si="138"/>
        <v>#DIV/0!</v>
      </c>
      <c r="BF27" s="203"/>
      <c r="BG27" s="204"/>
      <c r="BH27" s="21" t="e">
        <f t="shared" si="139"/>
        <v>#DIV/0!</v>
      </c>
      <c r="BI27" s="203"/>
      <c r="BJ27" s="204"/>
      <c r="BK27" s="21" t="e">
        <f t="shared" si="140"/>
        <v>#DIV/0!</v>
      </c>
      <c r="BL27" s="203"/>
      <c r="BM27" s="204"/>
      <c r="BN27" s="21" t="e">
        <f t="shared" si="141"/>
        <v>#DIV/0!</v>
      </c>
      <c r="BO27" s="203"/>
      <c r="BP27" s="204"/>
      <c r="BQ27" s="21" t="e">
        <f t="shared" si="142"/>
        <v>#DIV/0!</v>
      </c>
      <c r="BR27" s="22">
        <f t="shared" si="0"/>
        <v>0</v>
      </c>
      <c r="BS27" s="23">
        <f t="shared" si="1"/>
        <v>0</v>
      </c>
      <c r="BT27" s="21" t="e">
        <f t="shared" si="2"/>
        <v>#DIV/0!</v>
      </c>
      <c r="BU27" s="18">
        <f t="shared" si="143"/>
        <v>0</v>
      </c>
      <c r="BV27" s="19">
        <f t="shared" si="144"/>
        <v>0</v>
      </c>
      <c r="BW27" s="20" t="e">
        <f t="shared" si="145"/>
        <v>#DIV/0!</v>
      </c>
      <c r="BX27" s="24" t="e">
        <f t="shared" si="146"/>
        <v>#DIV/0!</v>
      </c>
      <c r="BZ27" s="25">
        <f t="shared" si="147"/>
        <v>0</v>
      </c>
      <c r="CA27" s="25">
        <f t="shared" si="148"/>
        <v>0</v>
      </c>
    </row>
    <row r="28" spans="1:79" x14ac:dyDescent="0.25">
      <c r="A28" s="229"/>
      <c r="B28" s="244"/>
      <c r="C28" s="243"/>
      <c r="D28" s="226"/>
      <c r="E28" s="227"/>
      <c r="F28" s="201">
        <f t="shared" ref="F28:F35" si="149">E28*D28</f>
        <v>0</v>
      </c>
      <c r="G28" s="227"/>
      <c r="H28" s="201">
        <f t="shared" ref="H28:H35" si="150">G28*D28</f>
        <v>0</v>
      </c>
      <c r="I28" s="202">
        <f t="shared" ref="I28:I35" si="151">H28+F28</f>
        <v>0</v>
      </c>
      <c r="J28" s="18">
        <f t="shared" ref="J28:J35" si="152">F28*AN28</f>
        <v>0</v>
      </c>
      <c r="K28" s="19">
        <f t="shared" ref="K28:K35" si="153">H28*AO28</f>
        <v>0</v>
      </c>
      <c r="L28" s="20">
        <f t="shared" ref="L28:L35" si="154">K28+J28</f>
        <v>0</v>
      </c>
      <c r="M28" s="18">
        <f t="shared" ref="M28:M35" si="155">AQ28*F28</f>
        <v>0</v>
      </c>
      <c r="N28" s="19">
        <f t="shared" ref="N28:N35" si="156">AR28*H28</f>
        <v>0</v>
      </c>
      <c r="O28" s="20">
        <f t="shared" ref="O28:O35" si="157">N28+M28</f>
        <v>0</v>
      </c>
      <c r="P28" s="18">
        <f t="shared" ref="P28:P35" si="158">AT28*F28</f>
        <v>0</v>
      </c>
      <c r="Q28" s="19">
        <f t="shared" ref="Q28:Q35" si="159">AU28*H28</f>
        <v>0</v>
      </c>
      <c r="R28" s="20">
        <f t="shared" ref="R28:R35" si="160">Q28+P28</f>
        <v>0</v>
      </c>
      <c r="S28" s="18">
        <f t="shared" ref="S28:S35" si="161">AW28*F28</f>
        <v>0</v>
      </c>
      <c r="T28" s="19">
        <f t="shared" ref="T28:T35" si="162">AX28*H28</f>
        <v>0</v>
      </c>
      <c r="U28" s="20">
        <f t="shared" ref="U28:U35" si="163">T28+S28</f>
        <v>0</v>
      </c>
      <c r="V28" s="18">
        <f t="shared" ref="V28:V35" si="164">F28*AZ28</f>
        <v>0</v>
      </c>
      <c r="W28" s="19">
        <f t="shared" ref="W28:W35" si="165">H28*BA28</f>
        <v>0</v>
      </c>
      <c r="X28" s="20">
        <f t="shared" ref="X28:X35" si="166">W28+V28</f>
        <v>0</v>
      </c>
      <c r="Y28" s="18">
        <f t="shared" ref="Y28:Y35" si="167">F28*BC28</f>
        <v>0</v>
      </c>
      <c r="Z28" s="19">
        <f t="shared" ref="Z28:Z35" si="168">H28*BD28</f>
        <v>0</v>
      </c>
      <c r="AA28" s="20">
        <f t="shared" ref="AA28:AA35" si="169">Z28+Y28</f>
        <v>0</v>
      </c>
      <c r="AB28" s="18">
        <f t="shared" ref="AB28:AB35" si="170">F28*BF28</f>
        <v>0</v>
      </c>
      <c r="AC28" s="19">
        <f t="shared" ref="AC28:AC35" si="171">H28*BG28</f>
        <v>0</v>
      </c>
      <c r="AD28" s="20">
        <f t="shared" ref="AD28:AD35" si="172">AC28+AB28</f>
        <v>0</v>
      </c>
      <c r="AE28" s="18">
        <f t="shared" ref="AE28:AE35" si="173">BI28*F28</f>
        <v>0</v>
      </c>
      <c r="AF28" s="19">
        <f t="shared" ref="AF28:AF35" si="174">BJ28*H28</f>
        <v>0</v>
      </c>
      <c r="AG28" s="20">
        <f t="shared" ref="AG28:AG35" si="175">AF28+AE28</f>
        <v>0</v>
      </c>
      <c r="AH28" s="18">
        <f t="shared" ref="AH28:AH35" si="176">BL28*F28</f>
        <v>0</v>
      </c>
      <c r="AI28" s="19">
        <f t="shared" ref="AI28:AI35" si="177">BM28*H28</f>
        <v>0</v>
      </c>
      <c r="AJ28" s="20">
        <f t="shared" ref="AJ28:AJ35" si="178">AI28+AH28</f>
        <v>0</v>
      </c>
      <c r="AK28" s="18">
        <f t="shared" ref="AK28:AK35" si="179">F28*BO28</f>
        <v>0</v>
      </c>
      <c r="AL28" s="19">
        <f t="shared" ref="AL28:AL35" si="180">H28*BP28</f>
        <v>0</v>
      </c>
      <c r="AM28" s="20">
        <f t="shared" ref="AM28:AM35" si="181">AL28+AK28</f>
        <v>0</v>
      </c>
      <c r="AN28" s="230"/>
      <c r="AO28" s="231"/>
      <c r="AP28" s="21" t="e">
        <f t="shared" ref="AP28:AP35" si="182">L28/I28</f>
        <v>#DIV/0!</v>
      </c>
      <c r="AQ28" s="203"/>
      <c r="AR28" s="204"/>
      <c r="AS28" s="21" t="e">
        <f t="shared" ref="AS28:AS35" si="183">O28/I28</f>
        <v>#DIV/0!</v>
      </c>
      <c r="AT28" s="203"/>
      <c r="AU28" s="204"/>
      <c r="AV28" s="21" t="e">
        <f t="shared" ref="AV28:AV35" si="184">R28/I28</f>
        <v>#DIV/0!</v>
      </c>
      <c r="AW28" s="203"/>
      <c r="AX28" s="204"/>
      <c r="AY28" s="21" t="e">
        <f t="shared" ref="AY28:AY35" si="185">U28/I28</f>
        <v>#DIV/0!</v>
      </c>
      <c r="AZ28" s="203"/>
      <c r="BA28" s="204"/>
      <c r="BB28" s="21" t="e">
        <f t="shared" ref="BB28:BB35" si="186">X28/I28</f>
        <v>#DIV/0!</v>
      </c>
      <c r="BC28" s="203"/>
      <c r="BD28" s="204"/>
      <c r="BE28" s="21" t="e">
        <f t="shared" ref="BE28:BE35" si="187">AA28/I28</f>
        <v>#DIV/0!</v>
      </c>
      <c r="BF28" s="203"/>
      <c r="BG28" s="204"/>
      <c r="BH28" s="21" t="e">
        <f t="shared" ref="BH28:BH35" si="188">AD28/I28</f>
        <v>#DIV/0!</v>
      </c>
      <c r="BI28" s="203"/>
      <c r="BJ28" s="204"/>
      <c r="BK28" s="21" t="e">
        <f t="shared" ref="BK28:BK35" si="189">AG28/I28</f>
        <v>#DIV/0!</v>
      </c>
      <c r="BL28" s="203"/>
      <c r="BM28" s="204"/>
      <c r="BN28" s="21" t="e">
        <f t="shared" ref="BN28:BN35" si="190">AJ28/I28</f>
        <v>#DIV/0!</v>
      </c>
      <c r="BO28" s="203"/>
      <c r="BP28" s="204"/>
      <c r="BQ28" s="21" t="e">
        <f t="shared" ref="BQ28:BQ35" si="191">AM28/I28</f>
        <v>#DIV/0!</v>
      </c>
      <c r="BR28" s="22">
        <f t="shared" si="0"/>
        <v>0</v>
      </c>
      <c r="BS28" s="23">
        <f t="shared" si="1"/>
        <v>0</v>
      </c>
      <c r="BT28" s="21" t="e">
        <f t="shared" si="2"/>
        <v>#DIV/0!</v>
      </c>
      <c r="BU28" s="18">
        <f t="shared" ref="BU28:BU35" si="192">BR28*F28</f>
        <v>0</v>
      </c>
      <c r="BV28" s="19">
        <f t="shared" ref="BV28:BV35" si="193">BS28*H28</f>
        <v>0</v>
      </c>
      <c r="BW28" s="20" t="e">
        <f t="shared" ref="BW28:BW35" si="194">BT28*I28</f>
        <v>#DIV/0!</v>
      </c>
      <c r="BX28" s="24" t="e">
        <f t="shared" ref="BX28:BX35" si="195">I28-BW28</f>
        <v>#DIV/0!</v>
      </c>
      <c r="BZ28" s="25">
        <f t="shared" ref="BZ28:BZ35" si="196">F28-BU28</f>
        <v>0</v>
      </c>
      <c r="CA28" s="25">
        <f t="shared" ref="CA28:CA35" si="197">H28-BV28</f>
        <v>0</v>
      </c>
    </row>
    <row r="29" spans="1:79" x14ac:dyDescent="0.25">
      <c r="A29" s="229"/>
      <c r="B29" s="244"/>
      <c r="C29" s="243"/>
      <c r="D29" s="226"/>
      <c r="E29" s="227"/>
      <c r="F29" s="201">
        <f t="shared" si="149"/>
        <v>0</v>
      </c>
      <c r="G29" s="227"/>
      <c r="H29" s="201">
        <f t="shared" si="150"/>
        <v>0</v>
      </c>
      <c r="I29" s="202">
        <f t="shared" si="151"/>
        <v>0</v>
      </c>
      <c r="J29" s="18">
        <f t="shared" si="152"/>
        <v>0</v>
      </c>
      <c r="K29" s="19">
        <f t="shared" si="153"/>
        <v>0</v>
      </c>
      <c r="L29" s="20">
        <f t="shared" si="154"/>
        <v>0</v>
      </c>
      <c r="M29" s="18">
        <f t="shared" si="155"/>
        <v>0</v>
      </c>
      <c r="N29" s="19">
        <f t="shared" si="156"/>
        <v>0</v>
      </c>
      <c r="O29" s="20">
        <f t="shared" si="157"/>
        <v>0</v>
      </c>
      <c r="P29" s="18">
        <f t="shared" si="158"/>
        <v>0</v>
      </c>
      <c r="Q29" s="19">
        <f t="shared" si="159"/>
        <v>0</v>
      </c>
      <c r="R29" s="20">
        <f t="shared" si="160"/>
        <v>0</v>
      </c>
      <c r="S29" s="18">
        <f t="shared" si="161"/>
        <v>0</v>
      </c>
      <c r="T29" s="19">
        <f t="shared" si="162"/>
        <v>0</v>
      </c>
      <c r="U29" s="20">
        <f t="shared" si="163"/>
        <v>0</v>
      </c>
      <c r="V29" s="18">
        <f t="shared" si="164"/>
        <v>0</v>
      </c>
      <c r="W29" s="19">
        <f t="shared" si="165"/>
        <v>0</v>
      </c>
      <c r="X29" s="20">
        <f t="shared" si="166"/>
        <v>0</v>
      </c>
      <c r="Y29" s="18">
        <f t="shared" si="167"/>
        <v>0</v>
      </c>
      <c r="Z29" s="19">
        <f t="shared" si="168"/>
        <v>0</v>
      </c>
      <c r="AA29" s="20">
        <f t="shared" si="169"/>
        <v>0</v>
      </c>
      <c r="AB29" s="18">
        <f t="shared" si="170"/>
        <v>0</v>
      </c>
      <c r="AC29" s="19">
        <f t="shared" si="171"/>
        <v>0</v>
      </c>
      <c r="AD29" s="20">
        <f t="shared" si="172"/>
        <v>0</v>
      </c>
      <c r="AE29" s="18">
        <f t="shared" si="173"/>
        <v>0</v>
      </c>
      <c r="AF29" s="19">
        <f t="shared" si="174"/>
        <v>0</v>
      </c>
      <c r="AG29" s="20">
        <f t="shared" si="175"/>
        <v>0</v>
      </c>
      <c r="AH29" s="18">
        <f t="shared" si="176"/>
        <v>0</v>
      </c>
      <c r="AI29" s="19">
        <f t="shared" si="177"/>
        <v>0</v>
      </c>
      <c r="AJ29" s="20">
        <f t="shared" si="178"/>
        <v>0</v>
      </c>
      <c r="AK29" s="18">
        <f t="shared" si="179"/>
        <v>0</v>
      </c>
      <c r="AL29" s="19">
        <f t="shared" si="180"/>
        <v>0</v>
      </c>
      <c r="AM29" s="20">
        <f t="shared" si="181"/>
        <v>0</v>
      </c>
      <c r="AN29" s="230"/>
      <c r="AO29" s="231"/>
      <c r="AP29" s="21" t="e">
        <f t="shared" si="182"/>
        <v>#DIV/0!</v>
      </c>
      <c r="AQ29" s="203"/>
      <c r="AR29" s="204"/>
      <c r="AS29" s="21" t="e">
        <f t="shared" si="183"/>
        <v>#DIV/0!</v>
      </c>
      <c r="AT29" s="203"/>
      <c r="AU29" s="204"/>
      <c r="AV29" s="21" t="e">
        <f t="shared" si="184"/>
        <v>#DIV/0!</v>
      </c>
      <c r="AW29" s="203"/>
      <c r="AX29" s="204"/>
      <c r="AY29" s="21" t="e">
        <f t="shared" si="185"/>
        <v>#DIV/0!</v>
      </c>
      <c r="AZ29" s="203"/>
      <c r="BA29" s="204"/>
      <c r="BB29" s="21" t="e">
        <f t="shared" si="186"/>
        <v>#DIV/0!</v>
      </c>
      <c r="BC29" s="203"/>
      <c r="BD29" s="204"/>
      <c r="BE29" s="21" t="e">
        <f t="shared" si="187"/>
        <v>#DIV/0!</v>
      </c>
      <c r="BF29" s="203"/>
      <c r="BG29" s="204"/>
      <c r="BH29" s="21" t="e">
        <f t="shared" si="188"/>
        <v>#DIV/0!</v>
      </c>
      <c r="BI29" s="203"/>
      <c r="BJ29" s="204"/>
      <c r="BK29" s="21" t="e">
        <f t="shared" si="189"/>
        <v>#DIV/0!</v>
      </c>
      <c r="BL29" s="203"/>
      <c r="BM29" s="204"/>
      <c r="BN29" s="21" t="e">
        <f t="shared" si="190"/>
        <v>#DIV/0!</v>
      </c>
      <c r="BO29" s="203"/>
      <c r="BP29" s="204"/>
      <c r="BQ29" s="21" t="e">
        <f t="shared" si="191"/>
        <v>#DIV/0!</v>
      </c>
      <c r="BR29" s="22">
        <f t="shared" si="0"/>
        <v>0</v>
      </c>
      <c r="BS29" s="23">
        <f t="shared" si="1"/>
        <v>0</v>
      </c>
      <c r="BT29" s="21" t="e">
        <f t="shared" si="2"/>
        <v>#DIV/0!</v>
      </c>
      <c r="BU29" s="18">
        <f t="shared" si="192"/>
        <v>0</v>
      </c>
      <c r="BV29" s="19">
        <f t="shared" si="193"/>
        <v>0</v>
      </c>
      <c r="BW29" s="20" t="e">
        <f t="shared" si="194"/>
        <v>#DIV/0!</v>
      </c>
      <c r="BX29" s="24" t="e">
        <f t="shared" si="195"/>
        <v>#DIV/0!</v>
      </c>
      <c r="BZ29" s="25">
        <f t="shared" si="196"/>
        <v>0</v>
      </c>
      <c r="CA29" s="25">
        <f t="shared" si="197"/>
        <v>0</v>
      </c>
    </row>
    <row r="30" spans="1:79" x14ac:dyDescent="0.25">
      <c r="A30" s="228"/>
      <c r="B30" s="244"/>
      <c r="C30" s="243"/>
      <c r="D30" s="226"/>
      <c r="E30" s="227"/>
      <c r="F30" s="201">
        <f t="shared" si="149"/>
        <v>0</v>
      </c>
      <c r="G30" s="227"/>
      <c r="H30" s="201">
        <f t="shared" si="150"/>
        <v>0</v>
      </c>
      <c r="I30" s="202">
        <f t="shared" si="151"/>
        <v>0</v>
      </c>
      <c r="J30" s="18">
        <f t="shared" si="152"/>
        <v>0</v>
      </c>
      <c r="K30" s="19">
        <f t="shared" si="153"/>
        <v>0</v>
      </c>
      <c r="L30" s="20">
        <f t="shared" si="154"/>
        <v>0</v>
      </c>
      <c r="M30" s="18">
        <f t="shared" si="155"/>
        <v>0</v>
      </c>
      <c r="N30" s="19">
        <f t="shared" si="156"/>
        <v>0</v>
      </c>
      <c r="O30" s="20">
        <f t="shared" si="157"/>
        <v>0</v>
      </c>
      <c r="P30" s="18">
        <f t="shared" si="158"/>
        <v>0</v>
      </c>
      <c r="Q30" s="19">
        <f t="shared" si="159"/>
        <v>0</v>
      </c>
      <c r="R30" s="20">
        <f t="shared" si="160"/>
        <v>0</v>
      </c>
      <c r="S30" s="18">
        <f t="shared" si="161"/>
        <v>0</v>
      </c>
      <c r="T30" s="19">
        <f t="shared" si="162"/>
        <v>0</v>
      </c>
      <c r="U30" s="20">
        <f t="shared" si="163"/>
        <v>0</v>
      </c>
      <c r="V30" s="18">
        <f t="shared" si="164"/>
        <v>0</v>
      </c>
      <c r="W30" s="19">
        <f t="shared" si="165"/>
        <v>0</v>
      </c>
      <c r="X30" s="20">
        <f t="shared" si="166"/>
        <v>0</v>
      </c>
      <c r="Y30" s="18">
        <f t="shared" si="167"/>
        <v>0</v>
      </c>
      <c r="Z30" s="19">
        <f t="shared" si="168"/>
        <v>0</v>
      </c>
      <c r="AA30" s="20">
        <f t="shared" si="169"/>
        <v>0</v>
      </c>
      <c r="AB30" s="18">
        <f t="shared" si="170"/>
        <v>0</v>
      </c>
      <c r="AC30" s="19">
        <f t="shared" si="171"/>
        <v>0</v>
      </c>
      <c r="AD30" s="20">
        <f t="shared" si="172"/>
        <v>0</v>
      </c>
      <c r="AE30" s="18">
        <f t="shared" si="173"/>
        <v>0</v>
      </c>
      <c r="AF30" s="19">
        <f t="shared" si="174"/>
        <v>0</v>
      </c>
      <c r="AG30" s="20">
        <f t="shared" si="175"/>
        <v>0</v>
      </c>
      <c r="AH30" s="18">
        <f t="shared" si="176"/>
        <v>0</v>
      </c>
      <c r="AI30" s="19">
        <f t="shared" si="177"/>
        <v>0</v>
      </c>
      <c r="AJ30" s="20">
        <f t="shared" si="178"/>
        <v>0</v>
      </c>
      <c r="AK30" s="18">
        <f t="shared" si="179"/>
        <v>0</v>
      </c>
      <c r="AL30" s="19">
        <f t="shared" si="180"/>
        <v>0</v>
      </c>
      <c r="AM30" s="20">
        <f t="shared" si="181"/>
        <v>0</v>
      </c>
      <c r="AN30" s="230"/>
      <c r="AO30" s="231"/>
      <c r="AP30" s="21" t="e">
        <f t="shared" si="182"/>
        <v>#DIV/0!</v>
      </c>
      <c r="AQ30" s="203"/>
      <c r="AR30" s="204"/>
      <c r="AS30" s="21" t="e">
        <f t="shared" si="183"/>
        <v>#DIV/0!</v>
      </c>
      <c r="AT30" s="203"/>
      <c r="AU30" s="204"/>
      <c r="AV30" s="21" t="e">
        <f t="shared" si="184"/>
        <v>#DIV/0!</v>
      </c>
      <c r="AW30" s="203"/>
      <c r="AX30" s="204"/>
      <c r="AY30" s="21" t="e">
        <f t="shared" si="185"/>
        <v>#DIV/0!</v>
      </c>
      <c r="AZ30" s="203"/>
      <c r="BA30" s="204"/>
      <c r="BB30" s="21" t="e">
        <f t="shared" si="186"/>
        <v>#DIV/0!</v>
      </c>
      <c r="BC30" s="203"/>
      <c r="BD30" s="204"/>
      <c r="BE30" s="21" t="e">
        <f t="shared" si="187"/>
        <v>#DIV/0!</v>
      </c>
      <c r="BF30" s="203"/>
      <c r="BG30" s="204"/>
      <c r="BH30" s="21" t="e">
        <f t="shared" si="188"/>
        <v>#DIV/0!</v>
      </c>
      <c r="BI30" s="203"/>
      <c r="BJ30" s="204"/>
      <c r="BK30" s="21" t="e">
        <f t="shared" si="189"/>
        <v>#DIV/0!</v>
      </c>
      <c r="BL30" s="203"/>
      <c r="BM30" s="204"/>
      <c r="BN30" s="21" t="e">
        <f t="shared" si="190"/>
        <v>#DIV/0!</v>
      </c>
      <c r="BO30" s="203"/>
      <c r="BP30" s="204"/>
      <c r="BQ30" s="21" t="e">
        <f t="shared" si="191"/>
        <v>#DIV/0!</v>
      </c>
      <c r="BR30" s="22">
        <f t="shared" si="0"/>
        <v>0</v>
      </c>
      <c r="BS30" s="23">
        <f t="shared" si="1"/>
        <v>0</v>
      </c>
      <c r="BT30" s="21" t="e">
        <f t="shared" si="2"/>
        <v>#DIV/0!</v>
      </c>
      <c r="BU30" s="18">
        <f t="shared" si="192"/>
        <v>0</v>
      </c>
      <c r="BV30" s="19">
        <f t="shared" si="193"/>
        <v>0</v>
      </c>
      <c r="BW30" s="20" t="e">
        <f t="shared" si="194"/>
        <v>#DIV/0!</v>
      </c>
      <c r="BX30" s="24" t="e">
        <f t="shared" si="195"/>
        <v>#DIV/0!</v>
      </c>
      <c r="BZ30" s="25">
        <f t="shared" si="196"/>
        <v>0</v>
      </c>
      <c r="CA30" s="25">
        <f t="shared" si="197"/>
        <v>0</v>
      </c>
    </row>
    <row r="31" spans="1:79" x14ac:dyDescent="0.25">
      <c r="A31" s="229"/>
      <c r="B31" s="244"/>
      <c r="C31" s="243"/>
      <c r="D31" s="226"/>
      <c r="E31" s="227"/>
      <c r="F31" s="201">
        <f t="shared" si="149"/>
        <v>0</v>
      </c>
      <c r="G31" s="227"/>
      <c r="H31" s="201">
        <f t="shared" si="150"/>
        <v>0</v>
      </c>
      <c r="I31" s="202">
        <f t="shared" si="151"/>
        <v>0</v>
      </c>
      <c r="J31" s="18">
        <f t="shared" si="152"/>
        <v>0</v>
      </c>
      <c r="K31" s="19">
        <f t="shared" si="153"/>
        <v>0</v>
      </c>
      <c r="L31" s="20">
        <f t="shared" si="154"/>
        <v>0</v>
      </c>
      <c r="M31" s="18">
        <f t="shared" si="155"/>
        <v>0</v>
      </c>
      <c r="N31" s="19">
        <f t="shared" si="156"/>
        <v>0</v>
      </c>
      <c r="O31" s="20">
        <f t="shared" si="157"/>
        <v>0</v>
      </c>
      <c r="P31" s="18">
        <f t="shared" si="158"/>
        <v>0</v>
      </c>
      <c r="Q31" s="19">
        <f t="shared" si="159"/>
        <v>0</v>
      </c>
      <c r="R31" s="20">
        <f t="shared" si="160"/>
        <v>0</v>
      </c>
      <c r="S31" s="18">
        <f t="shared" si="161"/>
        <v>0</v>
      </c>
      <c r="T31" s="19">
        <f t="shared" si="162"/>
        <v>0</v>
      </c>
      <c r="U31" s="20">
        <f t="shared" si="163"/>
        <v>0</v>
      </c>
      <c r="V31" s="18">
        <f t="shared" si="164"/>
        <v>0</v>
      </c>
      <c r="W31" s="19">
        <f t="shared" si="165"/>
        <v>0</v>
      </c>
      <c r="X31" s="20">
        <f t="shared" si="166"/>
        <v>0</v>
      </c>
      <c r="Y31" s="18">
        <f t="shared" si="167"/>
        <v>0</v>
      </c>
      <c r="Z31" s="19">
        <f t="shared" si="168"/>
        <v>0</v>
      </c>
      <c r="AA31" s="20">
        <f t="shared" si="169"/>
        <v>0</v>
      </c>
      <c r="AB31" s="18">
        <f t="shared" si="170"/>
        <v>0</v>
      </c>
      <c r="AC31" s="19">
        <f t="shared" si="171"/>
        <v>0</v>
      </c>
      <c r="AD31" s="20">
        <f t="shared" si="172"/>
        <v>0</v>
      </c>
      <c r="AE31" s="18">
        <f t="shared" si="173"/>
        <v>0</v>
      </c>
      <c r="AF31" s="19">
        <f t="shared" si="174"/>
        <v>0</v>
      </c>
      <c r="AG31" s="20">
        <f t="shared" si="175"/>
        <v>0</v>
      </c>
      <c r="AH31" s="18">
        <f t="shared" si="176"/>
        <v>0</v>
      </c>
      <c r="AI31" s="19">
        <f t="shared" si="177"/>
        <v>0</v>
      </c>
      <c r="AJ31" s="20">
        <f t="shared" si="178"/>
        <v>0</v>
      </c>
      <c r="AK31" s="18">
        <f t="shared" si="179"/>
        <v>0</v>
      </c>
      <c r="AL31" s="19">
        <f t="shared" si="180"/>
        <v>0</v>
      </c>
      <c r="AM31" s="20">
        <f t="shared" si="181"/>
        <v>0</v>
      </c>
      <c r="AN31" s="230"/>
      <c r="AO31" s="231"/>
      <c r="AP31" s="21" t="e">
        <f t="shared" si="182"/>
        <v>#DIV/0!</v>
      </c>
      <c r="AQ31" s="203"/>
      <c r="AR31" s="204"/>
      <c r="AS31" s="21" t="e">
        <f t="shared" si="183"/>
        <v>#DIV/0!</v>
      </c>
      <c r="AT31" s="203"/>
      <c r="AU31" s="204"/>
      <c r="AV31" s="21" t="e">
        <f t="shared" si="184"/>
        <v>#DIV/0!</v>
      </c>
      <c r="AW31" s="203"/>
      <c r="AX31" s="204"/>
      <c r="AY31" s="21" t="e">
        <f t="shared" si="185"/>
        <v>#DIV/0!</v>
      </c>
      <c r="AZ31" s="203"/>
      <c r="BA31" s="204"/>
      <c r="BB31" s="21" t="e">
        <f t="shared" si="186"/>
        <v>#DIV/0!</v>
      </c>
      <c r="BC31" s="203"/>
      <c r="BD31" s="204"/>
      <c r="BE31" s="21" t="e">
        <f t="shared" si="187"/>
        <v>#DIV/0!</v>
      </c>
      <c r="BF31" s="203"/>
      <c r="BG31" s="204"/>
      <c r="BH31" s="21" t="e">
        <f t="shared" si="188"/>
        <v>#DIV/0!</v>
      </c>
      <c r="BI31" s="203"/>
      <c r="BJ31" s="204"/>
      <c r="BK31" s="21" t="e">
        <f t="shared" si="189"/>
        <v>#DIV/0!</v>
      </c>
      <c r="BL31" s="203"/>
      <c r="BM31" s="204"/>
      <c r="BN31" s="21" t="e">
        <f t="shared" si="190"/>
        <v>#DIV/0!</v>
      </c>
      <c r="BO31" s="203"/>
      <c r="BP31" s="204"/>
      <c r="BQ31" s="21" t="e">
        <f t="shared" si="191"/>
        <v>#DIV/0!</v>
      </c>
      <c r="BR31" s="22">
        <f t="shared" si="0"/>
        <v>0</v>
      </c>
      <c r="BS31" s="23">
        <f t="shared" si="1"/>
        <v>0</v>
      </c>
      <c r="BT31" s="21" t="e">
        <f t="shared" si="2"/>
        <v>#DIV/0!</v>
      </c>
      <c r="BU31" s="18">
        <f t="shared" si="192"/>
        <v>0</v>
      </c>
      <c r="BV31" s="19">
        <f t="shared" si="193"/>
        <v>0</v>
      </c>
      <c r="BW31" s="20" t="e">
        <f t="shared" si="194"/>
        <v>#DIV/0!</v>
      </c>
      <c r="BX31" s="24" t="e">
        <f t="shared" si="195"/>
        <v>#DIV/0!</v>
      </c>
      <c r="BZ31" s="25">
        <f t="shared" si="196"/>
        <v>0</v>
      </c>
      <c r="CA31" s="25">
        <f t="shared" si="197"/>
        <v>0</v>
      </c>
    </row>
    <row r="32" spans="1:79" x14ac:dyDescent="0.25">
      <c r="A32" s="229"/>
      <c r="B32" s="244"/>
      <c r="C32" s="243"/>
      <c r="D32" s="226"/>
      <c r="E32" s="227"/>
      <c r="F32" s="201">
        <f t="shared" si="149"/>
        <v>0</v>
      </c>
      <c r="G32" s="227"/>
      <c r="H32" s="201">
        <f t="shared" si="150"/>
        <v>0</v>
      </c>
      <c r="I32" s="202">
        <f t="shared" si="151"/>
        <v>0</v>
      </c>
      <c r="J32" s="18">
        <f t="shared" si="152"/>
        <v>0</v>
      </c>
      <c r="K32" s="19">
        <f t="shared" si="153"/>
        <v>0</v>
      </c>
      <c r="L32" s="20">
        <f t="shared" si="154"/>
        <v>0</v>
      </c>
      <c r="M32" s="18">
        <f t="shared" si="155"/>
        <v>0</v>
      </c>
      <c r="N32" s="19">
        <f t="shared" si="156"/>
        <v>0</v>
      </c>
      <c r="O32" s="20">
        <f t="shared" si="157"/>
        <v>0</v>
      </c>
      <c r="P32" s="18">
        <f t="shared" si="158"/>
        <v>0</v>
      </c>
      <c r="Q32" s="19">
        <f t="shared" si="159"/>
        <v>0</v>
      </c>
      <c r="R32" s="20">
        <f t="shared" si="160"/>
        <v>0</v>
      </c>
      <c r="S32" s="18">
        <f t="shared" si="161"/>
        <v>0</v>
      </c>
      <c r="T32" s="19">
        <f t="shared" si="162"/>
        <v>0</v>
      </c>
      <c r="U32" s="20">
        <f t="shared" si="163"/>
        <v>0</v>
      </c>
      <c r="V32" s="18">
        <f t="shared" si="164"/>
        <v>0</v>
      </c>
      <c r="W32" s="19">
        <f t="shared" si="165"/>
        <v>0</v>
      </c>
      <c r="X32" s="20">
        <f t="shared" si="166"/>
        <v>0</v>
      </c>
      <c r="Y32" s="18">
        <f t="shared" si="167"/>
        <v>0</v>
      </c>
      <c r="Z32" s="19">
        <f t="shared" si="168"/>
        <v>0</v>
      </c>
      <c r="AA32" s="20">
        <f t="shared" si="169"/>
        <v>0</v>
      </c>
      <c r="AB32" s="18">
        <f t="shared" si="170"/>
        <v>0</v>
      </c>
      <c r="AC32" s="19">
        <f t="shared" si="171"/>
        <v>0</v>
      </c>
      <c r="AD32" s="20">
        <f t="shared" si="172"/>
        <v>0</v>
      </c>
      <c r="AE32" s="18">
        <f t="shared" si="173"/>
        <v>0</v>
      </c>
      <c r="AF32" s="19">
        <f t="shared" si="174"/>
        <v>0</v>
      </c>
      <c r="AG32" s="20">
        <f t="shared" si="175"/>
        <v>0</v>
      </c>
      <c r="AH32" s="18">
        <f t="shared" si="176"/>
        <v>0</v>
      </c>
      <c r="AI32" s="19">
        <f t="shared" si="177"/>
        <v>0</v>
      </c>
      <c r="AJ32" s="20">
        <f t="shared" si="178"/>
        <v>0</v>
      </c>
      <c r="AK32" s="18">
        <f t="shared" si="179"/>
        <v>0</v>
      </c>
      <c r="AL32" s="19">
        <f t="shared" si="180"/>
        <v>0</v>
      </c>
      <c r="AM32" s="20">
        <f t="shared" si="181"/>
        <v>0</v>
      </c>
      <c r="AN32" s="230"/>
      <c r="AO32" s="231"/>
      <c r="AP32" s="21" t="e">
        <f t="shared" si="182"/>
        <v>#DIV/0!</v>
      </c>
      <c r="AQ32" s="203"/>
      <c r="AR32" s="204"/>
      <c r="AS32" s="21" t="e">
        <f t="shared" si="183"/>
        <v>#DIV/0!</v>
      </c>
      <c r="AT32" s="203"/>
      <c r="AU32" s="204"/>
      <c r="AV32" s="21" t="e">
        <f t="shared" si="184"/>
        <v>#DIV/0!</v>
      </c>
      <c r="AW32" s="203"/>
      <c r="AX32" s="204"/>
      <c r="AY32" s="21" t="e">
        <f t="shared" si="185"/>
        <v>#DIV/0!</v>
      </c>
      <c r="AZ32" s="203"/>
      <c r="BA32" s="204"/>
      <c r="BB32" s="21" t="e">
        <f t="shared" si="186"/>
        <v>#DIV/0!</v>
      </c>
      <c r="BC32" s="203"/>
      <c r="BD32" s="204"/>
      <c r="BE32" s="21" t="e">
        <f t="shared" si="187"/>
        <v>#DIV/0!</v>
      </c>
      <c r="BF32" s="203"/>
      <c r="BG32" s="204"/>
      <c r="BH32" s="21" t="e">
        <f t="shared" si="188"/>
        <v>#DIV/0!</v>
      </c>
      <c r="BI32" s="203"/>
      <c r="BJ32" s="204"/>
      <c r="BK32" s="21" t="e">
        <f t="shared" si="189"/>
        <v>#DIV/0!</v>
      </c>
      <c r="BL32" s="203"/>
      <c r="BM32" s="204"/>
      <c r="BN32" s="21" t="e">
        <f t="shared" si="190"/>
        <v>#DIV/0!</v>
      </c>
      <c r="BO32" s="203"/>
      <c r="BP32" s="204"/>
      <c r="BQ32" s="21" t="e">
        <f t="shared" si="191"/>
        <v>#DIV/0!</v>
      </c>
      <c r="BR32" s="22">
        <f t="shared" si="0"/>
        <v>0</v>
      </c>
      <c r="BS32" s="23">
        <f t="shared" si="1"/>
        <v>0</v>
      </c>
      <c r="BT32" s="21" t="e">
        <f t="shared" si="2"/>
        <v>#DIV/0!</v>
      </c>
      <c r="BU32" s="18">
        <f t="shared" si="192"/>
        <v>0</v>
      </c>
      <c r="BV32" s="19">
        <f t="shared" si="193"/>
        <v>0</v>
      </c>
      <c r="BW32" s="20" t="e">
        <f t="shared" si="194"/>
        <v>#DIV/0!</v>
      </c>
      <c r="BX32" s="24" t="e">
        <f t="shared" si="195"/>
        <v>#DIV/0!</v>
      </c>
      <c r="BZ32" s="25">
        <f t="shared" si="196"/>
        <v>0</v>
      </c>
      <c r="CA32" s="25">
        <f t="shared" si="197"/>
        <v>0</v>
      </c>
    </row>
    <row r="33" spans="1:105" x14ac:dyDescent="0.25">
      <c r="A33" s="229"/>
      <c r="B33" s="245"/>
      <c r="C33" s="243"/>
      <c r="D33" s="226"/>
      <c r="E33" s="227"/>
      <c r="F33" s="201">
        <f t="shared" si="149"/>
        <v>0</v>
      </c>
      <c r="G33" s="227"/>
      <c r="H33" s="201">
        <f t="shared" si="150"/>
        <v>0</v>
      </c>
      <c r="I33" s="202">
        <f t="shared" si="151"/>
        <v>0</v>
      </c>
      <c r="J33" s="18">
        <f t="shared" si="152"/>
        <v>0</v>
      </c>
      <c r="K33" s="19">
        <f t="shared" si="153"/>
        <v>0</v>
      </c>
      <c r="L33" s="20">
        <f t="shared" si="154"/>
        <v>0</v>
      </c>
      <c r="M33" s="18">
        <f t="shared" si="155"/>
        <v>0</v>
      </c>
      <c r="N33" s="19">
        <f t="shared" si="156"/>
        <v>0</v>
      </c>
      <c r="O33" s="20">
        <f t="shared" si="157"/>
        <v>0</v>
      </c>
      <c r="P33" s="18">
        <f t="shared" si="158"/>
        <v>0</v>
      </c>
      <c r="Q33" s="19">
        <f t="shared" si="159"/>
        <v>0</v>
      </c>
      <c r="R33" s="20">
        <f t="shared" si="160"/>
        <v>0</v>
      </c>
      <c r="S33" s="18">
        <f t="shared" si="161"/>
        <v>0</v>
      </c>
      <c r="T33" s="19">
        <f t="shared" si="162"/>
        <v>0</v>
      </c>
      <c r="U33" s="20">
        <f t="shared" si="163"/>
        <v>0</v>
      </c>
      <c r="V33" s="18">
        <f t="shared" si="164"/>
        <v>0</v>
      </c>
      <c r="W33" s="19">
        <f t="shared" si="165"/>
        <v>0</v>
      </c>
      <c r="X33" s="20">
        <f t="shared" si="166"/>
        <v>0</v>
      </c>
      <c r="Y33" s="18">
        <f t="shared" si="167"/>
        <v>0</v>
      </c>
      <c r="Z33" s="19">
        <f t="shared" si="168"/>
        <v>0</v>
      </c>
      <c r="AA33" s="20">
        <f t="shared" si="169"/>
        <v>0</v>
      </c>
      <c r="AB33" s="18">
        <f t="shared" si="170"/>
        <v>0</v>
      </c>
      <c r="AC33" s="19">
        <f t="shared" si="171"/>
        <v>0</v>
      </c>
      <c r="AD33" s="20">
        <f t="shared" si="172"/>
        <v>0</v>
      </c>
      <c r="AE33" s="18">
        <f t="shared" si="173"/>
        <v>0</v>
      </c>
      <c r="AF33" s="19">
        <f t="shared" si="174"/>
        <v>0</v>
      </c>
      <c r="AG33" s="20">
        <f t="shared" si="175"/>
        <v>0</v>
      </c>
      <c r="AH33" s="18">
        <f t="shared" si="176"/>
        <v>0</v>
      </c>
      <c r="AI33" s="19">
        <f t="shared" si="177"/>
        <v>0</v>
      </c>
      <c r="AJ33" s="20">
        <f t="shared" si="178"/>
        <v>0</v>
      </c>
      <c r="AK33" s="18">
        <f t="shared" si="179"/>
        <v>0</v>
      </c>
      <c r="AL33" s="19">
        <f t="shared" si="180"/>
        <v>0</v>
      </c>
      <c r="AM33" s="20">
        <f t="shared" si="181"/>
        <v>0</v>
      </c>
      <c r="AN33" s="230"/>
      <c r="AO33" s="231"/>
      <c r="AP33" s="21" t="e">
        <f t="shared" si="182"/>
        <v>#DIV/0!</v>
      </c>
      <c r="AQ33" s="203"/>
      <c r="AR33" s="204"/>
      <c r="AS33" s="21" t="e">
        <f t="shared" si="183"/>
        <v>#DIV/0!</v>
      </c>
      <c r="AT33" s="203"/>
      <c r="AU33" s="204"/>
      <c r="AV33" s="21" t="e">
        <f t="shared" si="184"/>
        <v>#DIV/0!</v>
      </c>
      <c r="AW33" s="203"/>
      <c r="AX33" s="204"/>
      <c r="AY33" s="21" t="e">
        <f t="shared" si="185"/>
        <v>#DIV/0!</v>
      </c>
      <c r="AZ33" s="203"/>
      <c r="BA33" s="204"/>
      <c r="BB33" s="21" t="e">
        <f t="shared" si="186"/>
        <v>#DIV/0!</v>
      </c>
      <c r="BC33" s="203"/>
      <c r="BD33" s="204"/>
      <c r="BE33" s="21" t="e">
        <f t="shared" si="187"/>
        <v>#DIV/0!</v>
      </c>
      <c r="BF33" s="203"/>
      <c r="BG33" s="204"/>
      <c r="BH33" s="21" t="e">
        <f t="shared" si="188"/>
        <v>#DIV/0!</v>
      </c>
      <c r="BI33" s="203"/>
      <c r="BJ33" s="204"/>
      <c r="BK33" s="21" t="e">
        <f t="shared" si="189"/>
        <v>#DIV/0!</v>
      </c>
      <c r="BL33" s="203"/>
      <c r="BM33" s="204"/>
      <c r="BN33" s="21" t="e">
        <f t="shared" si="190"/>
        <v>#DIV/0!</v>
      </c>
      <c r="BO33" s="203"/>
      <c r="BP33" s="204"/>
      <c r="BQ33" s="21" t="e">
        <f t="shared" si="191"/>
        <v>#DIV/0!</v>
      </c>
      <c r="BR33" s="22">
        <f t="shared" si="0"/>
        <v>0</v>
      </c>
      <c r="BS33" s="23">
        <f t="shared" si="1"/>
        <v>0</v>
      </c>
      <c r="BT33" s="21" t="e">
        <f t="shared" si="2"/>
        <v>#DIV/0!</v>
      </c>
      <c r="BU33" s="18">
        <f t="shared" si="192"/>
        <v>0</v>
      </c>
      <c r="BV33" s="19">
        <f t="shared" si="193"/>
        <v>0</v>
      </c>
      <c r="BW33" s="20" t="e">
        <f t="shared" si="194"/>
        <v>#DIV/0!</v>
      </c>
      <c r="BX33" s="24" t="e">
        <f t="shared" si="195"/>
        <v>#DIV/0!</v>
      </c>
      <c r="BZ33" s="25">
        <f t="shared" si="196"/>
        <v>0</v>
      </c>
      <c r="CA33" s="25">
        <f t="shared" si="197"/>
        <v>0</v>
      </c>
    </row>
    <row r="34" spans="1:105" x14ac:dyDescent="0.25">
      <c r="A34" s="229"/>
      <c r="B34" s="245"/>
      <c r="C34" s="243"/>
      <c r="D34" s="226"/>
      <c r="E34" s="227"/>
      <c r="F34" s="201">
        <f t="shared" si="149"/>
        <v>0</v>
      </c>
      <c r="G34" s="227"/>
      <c r="H34" s="201">
        <f t="shared" si="150"/>
        <v>0</v>
      </c>
      <c r="I34" s="202">
        <f t="shared" si="151"/>
        <v>0</v>
      </c>
      <c r="J34" s="18">
        <f t="shared" si="152"/>
        <v>0</v>
      </c>
      <c r="K34" s="19">
        <f t="shared" si="153"/>
        <v>0</v>
      </c>
      <c r="L34" s="20">
        <f t="shared" si="154"/>
        <v>0</v>
      </c>
      <c r="M34" s="18">
        <f t="shared" si="155"/>
        <v>0</v>
      </c>
      <c r="N34" s="19">
        <f t="shared" si="156"/>
        <v>0</v>
      </c>
      <c r="O34" s="20">
        <f t="shared" si="157"/>
        <v>0</v>
      </c>
      <c r="P34" s="18">
        <f t="shared" si="158"/>
        <v>0</v>
      </c>
      <c r="Q34" s="19">
        <f t="shared" si="159"/>
        <v>0</v>
      </c>
      <c r="R34" s="20">
        <f t="shared" si="160"/>
        <v>0</v>
      </c>
      <c r="S34" s="18">
        <f t="shared" si="161"/>
        <v>0</v>
      </c>
      <c r="T34" s="19">
        <f t="shared" si="162"/>
        <v>0</v>
      </c>
      <c r="U34" s="20">
        <f t="shared" si="163"/>
        <v>0</v>
      </c>
      <c r="V34" s="18">
        <f t="shared" si="164"/>
        <v>0</v>
      </c>
      <c r="W34" s="19">
        <f t="shared" si="165"/>
        <v>0</v>
      </c>
      <c r="X34" s="20">
        <f t="shared" si="166"/>
        <v>0</v>
      </c>
      <c r="Y34" s="18">
        <f t="shared" si="167"/>
        <v>0</v>
      </c>
      <c r="Z34" s="19">
        <f t="shared" si="168"/>
        <v>0</v>
      </c>
      <c r="AA34" s="20">
        <f t="shared" si="169"/>
        <v>0</v>
      </c>
      <c r="AB34" s="18">
        <f t="shared" si="170"/>
        <v>0</v>
      </c>
      <c r="AC34" s="19">
        <f t="shared" si="171"/>
        <v>0</v>
      </c>
      <c r="AD34" s="20">
        <f t="shared" si="172"/>
        <v>0</v>
      </c>
      <c r="AE34" s="18">
        <f t="shared" si="173"/>
        <v>0</v>
      </c>
      <c r="AF34" s="19">
        <f t="shared" si="174"/>
        <v>0</v>
      </c>
      <c r="AG34" s="20">
        <f t="shared" si="175"/>
        <v>0</v>
      </c>
      <c r="AH34" s="18">
        <f t="shared" si="176"/>
        <v>0</v>
      </c>
      <c r="AI34" s="19">
        <f t="shared" si="177"/>
        <v>0</v>
      </c>
      <c r="AJ34" s="20">
        <f t="shared" si="178"/>
        <v>0</v>
      </c>
      <c r="AK34" s="18">
        <f t="shared" si="179"/>
        <v>0</v>
      </c>
      <c r="AL34" s="19">
        <f t="shared" si="180"/>
        <v>0</v>
      </c>
      <c r="AM34" s="20">
        <f t="shared" si="181"/>
        <v>0</v>
      </c>
      <c r="AN34" s="230"/>
      <c r="AO34" s="231"/>
      <c r="AP34" s="21" t="e">
        <f t="shared" si="182"/>
        <v>#DIV/0!</v>
      </c>
      <c r="AQ34" s="203"/>
      <c r="AR34" s="204"/>
      <c r="AS34" s="21" t="e">
        <f t="shared" si="183"/>
        <v>#DIV/0!</v>
      </c>
      <c r="AT34" s="203"/>
      <c r="AU34" s="204"/>
      <c r="AV34" s="21" t="e">
        <f t="shared" si="184"/>
        <v>#DIV/0!</v>
      </c>
      <c r="AW34" s="203"/>
      <c r="AX34" s="204"/>
      <c r="AY34" s="21" t="e">
        <f t="shared" si="185"/>
        <v>#DIV/0!</v>
      </c>
      <c r="AZ34" s="203"/>
      <c r="BA34" s="204"/>
      <c r="BB34" s="21" t="e">
        <f t="shared" si="186"/>
        <v>#DIV/0!</v>
      </c>
      <c r="BC34" s="203"/>
      <c r="BD34" s="204"/>
      <c r="BE34" s="21" t="e">
        <f t="shared" si="187"/>
        <v>#DIV/0!</v>
      </c>
      <c r="BF34" s="203"/>
      <c r="BG34" s="204"/>
      <c r="BH34" s="21" t="e">
        <f t="shared" si="188"/>
        <v>#DIV/0!</v>
      </c>
      <c r="BI34" s="203"/>
      <c r="BJ34" s="204"/>
      <c r="BK34" s="21" t="e">
        <f t="shared" si="189"/>
        <v>#DIV/0!</v>
      </c>
      <c r="BL34" s="203"/>
      <c r="BM34" s="204"/>
      <c r="BN34" s="21" t="e">
        <f t="shared" si="190"/>
        <v>#DIV/0!</v>
      </c>
      <c r="BO34" s="203"/>
      <c r="BP34" s="204"/>
      <c r="BQ34" s="21" t="e">
        <f t="shared" si="191"/>
        <v>#DIV/0!</v>
      </c>
      <c r="BR34" s="22">
        <f t="shared" si="0"/>
        <v>0</v>
      </c>
      <c r="BS34" s="23">
        <f t="shared" si="1"/>
        <v>0</v>
      </c>
      <c r="BT34" s="21" t="e">
        <f t="shared" si="2"/>
        <v>#DIV/0!</v>
      </c>
      <c r="BU34" s="18">
        <f t="shared" si="192"/>
        <v>0</v>
      </c>
      <c r="BV34" s="19">
        <f t="shared" si="193"/>
        <v>0</v>
      </c>
      <c r="BW34" s="20" t="e">
        <f t="shared" si="194"/>
        <v>#DIV/0!</v>
      </c>
      <c r="BX34" s="24" t="e">
        <f t="shared" si="195"/>
        <v>#DIV/0!</v>
      </c>
      <c r="BZ34" s="25">
        <f t="shared" si="196"/>
        <v>0</v>
      </c>
      <c r="CA34" s="25">
        <f t="shared" si="197"/>
        <v>0</v>
      </c>
    </row>
    <row r="35" spans="1:105" x14ac:dyDescent="0.25">
      <c r="A35" s="229"/>
      <c r="B35" s="244"/>
      <c r="C35" s="243"/>
      <c r="D35" s="226"/>
      <c r="E35" s="227"/>
      <c r="F35" s="201">
        <f t="shared" si="149"/>
        <v>0</v>
      </c>
      <c r="G35" s="227"/>
      <c r="H35" s="201">
        <f t="shared" si="150"/>
        <v>0</v>
      </c>
      <c r="I35" s="202">
        <f t="shared" si="151"/>
        <v>0</v>
      </c>
      <c r="J35" s="18">
        <f t="shared" si="152"/>
        <v>0</v>
      </c>
      <c r="K35" s="19">
        <f t="shared" si="153"/>
        <v>0</v>
      </c>
      <c r="L35" s="20">
        <f t="shared" si="154"/>
        <v>0</v>
      </c>
      <c r="M35" s="18">
        <f t="shared" si="155"/>
        <v>0</v>
      </c>
      <c r="N35" s="19">
        <f t="shared" si="156"/>
        <v>0</v>
      </c>
      <c r="O35" s="20">
        <f t="shared" si="157"/>
        <v>0</v>
      </c>
      <c r="P35" s="18">
        <f t="shared" si="158"/>
        <v>0</v>
      </c>
      <c r="Q35" s="19">
        <f t="shared" si="159"/>
        <v>0</v>
      </c>
      <c r="R35" s="20">
        <f t="shared" si="160"/>
        <v>0</v>
      </c>
      <c r="S35" s="18">
        <f t="shared" si="161"/>
        <v>0</v>
      </c>
      <c r="T35" s="19">
        <f t="shared" si="162"/>
        <v>0</v>
      </c>
      <c r="U35" s="20">
        <f t="shared" si="163"/>
        <v>0</v>
      </c>
      <c r="V35" s="18">
        <f t="shared" si="164"/>
        <v>0</v>
      </c>
      <c r="W35" s="19">
        <f t="shared" si="165"/>
        <v>0</v>
      </c>
      <c r="X35" s="20">
        <f t="shared" si="166"/>
        <v>0</v>
      </c>
      <c r="Y35" s="18">
        <f t="shared" si="167"/>
        <v>0</v>
      </c>
      <c r="Z35" s="19">
        <f t="shared" si="168"/>
        <v>0</v>
      </c>
      <c r="AA35" s="20">
        <f t="shared" si="169"/>
        <v>0</v>
      </c>
      <c r="AB35" s="18">
        <f t="shared" si="170"/>
        <v>0</v>
      </c>
      <c r="AC35" s="19">
        <f t="shared" si="171"/>
        <v>0</v>
      </c>
      <c r="AD35" s="20">
        <f t="shared" si="172"/>
        <v>0</v>
      </c>
      <c r="AE35" s="18">
        <f t="shared" si="173"/>
        <v>0</v>
      </c>
      <c r="AF35" s="19">
        <f t="shared" si="174"/>
        <v>0</v>
      </c>
      <c r="AG35" s="20">
        <f t="shared" si="175"/>
        <v>0</v>
      </c>
      <c r="AH35" s="18">
        <f t="shared" si="176"/>
        <v>0</v>
      </c>
      <c r="AI35" s="19">
        <f t="shared" si="177"/>
        <v>0</v>
      </c>
      <c r="AJ35" s="20">
        <f t="shared" si="178"/>
        <v>0</v>
      </c>
      <c r="AK35" s="18">
        <f t="shared" si="179"/>
        <v>0</v>
      </c>
      <c r="AL35" s="19">
        <f t="shared" si="180"/>
        <v>0</v>
      </c>
      <c r="AM35" s="20">
        <f t="shared" si="181"/>
        <v>0</v>
      </c>
      <c r="AN35" s="230"/>
      <c r="AO35" s="231"/>
      <c r="AP35" s="21" t="e">
        <f t="shared" si="182"/>
        <v>#DIV/0!</v>
      </c>
      <c r="AQ35" s="203"/>
      <c r="AR35" s="204"/>
      <c r="AS35" s="21" t="e">
        <f t="shared" si="183"/>
        <v>#DIV/0!</v>
      </c>
      <c r="AT35" s="203"/>
      <c r="AU35" s="204"/>
      <c r="AV35" s="21" t="e">
        <f t="shared" si="184"/>
        <v>#DIV/0!</v>
      </c>
      <c r="AW35" s="203"/>
      <c r="AX35" s="204"/>
      <c r="AY35" s="21" t="e">
        <f t="shared" si="185"/>
        <v>#DIV/0!</v>
      </c>
      <c r="AZ35" s="203"/>
      <c r="BA35" s="204"/>
      <c r="BB35" s="21" t="e">
        <f t="shared" si="186"/>
        <v>#DIV/0!</v>
      </c>
      <c r="BC35" s="203"/>
      <c r="BD35" s="204"/>
      <c r="BE35" s="21" t="e">
        <f t="shared" si="187"/>
        <v>#DIV/0!</v>
      </c>
      <c r="BF35" s="203"/>
      <c r="BG35" s="204"/>
      <c r="BH35" s="21" t="e">
        <f t="shared" si="188"/>
        <v>#DIV/0!</v>
      </c>
      <c r="BI35" s="203"/>
      <c r="BJ35" s="204"/>
      <c r="BK35" s="21" t="e">
        <f t="shared" si="189"/>
        <v>#DIV/0!</v>
      </c>
      <c r="BL35" s="203"/>
      <c r="BM35" s="204"/>
      <c r="BN35" s="21" t="e">
        <f t="shared" si="190"/>
        <v>#DIV/0!</v>
      </c>
      <c r="BO35" s="203"/>
      <c r="BP35" s="204"/>
      <c r="BQ35" s="21" t="e">
        <f t="shared" si="191"/>
        <v>#DIV/0!</v>
      </c>
      <c r="BR35" s="22">
        <f t="shared" si="0"/>
        <v>0</v>
      </c>
      <c r="BS35" s="23">
        <f t="shared" si="1"/>
        <v>0</v>
      </c>
      <c r="BT35" s="21" t="e">
        <f t="shared" si="2"/>
        <v>#DIV/0!</v>
      </c>
      <c r="BU35" s="18">
        <f t="shared" si="192"/>
        <v>0</v>
      </c>
      <c r="BV35" s="19">
        <f t="shared" si="193"/>
        <v>0</v>
      </c>
      <c r="BW35" s="20" t="e">
        <f t="shared" si="194"/>
        <v>#DIV/0!</v>
      </c>
      <c r="BX35" s="24" t="e">
        <f t="shared" si="195"/>
        <v>#DIV/0!</v>
      </c>
      <c r="BZ35" s="25">
        <f t="shared" si="196"/>
        <v>0</v>
      </c>
      <c r="CA35" s="25">
        <f t="shared" si="197"/>
        <v>0</v>
      </c>
    </row>
    <row r="36" spans="1:105" x14ac:dyDescent="0.25">
      <c r="A36" s="229"/>
      <c r="B36" s="245"/>
      <c r="C36" s="243"/>
      <c r="D36" s="226"/>
      <c r="E36" s="227"/>
      <c r="F36" s="201">
        <f t="shared" si="100"/>
        <v>0</v>
      </c>
      <c r="G36" s="227"/>
      <c r="H36" s="201">
        <f t="shared" si="101"/>
        <v>0</v>
      </c>
      <c r="I36" s="202">
        <f t="shared" si="102"/>
        <v>0</v>
      </c>
      <c r="J36" s="18">
        <f t="shared" si="103"/>
        <v>0</v>
      </c>
      <c r="K36" s="19">
        <f t="shared" si="104"/>
        <v>0</v>
      </c>
      <c r="L36" s="20">
        <f t="shared" si="105"/>
        <v>0</v>
      </c>
      <c r="M36" s="18">
        <f t="shared" si="106"/>
        <v>0</v>
      </c>
      <c r="N36" s="19">
        <f t="shared" si="107"/>
        <v>0</v>
      </c>
      <c r="O36" s="20">
        <f t="shared" si="108"/>
        <v>0</v>
      </c>
      <c r="P36" s="18">
        <f t="shared" si="109"/>
        <v>0</v>
      </c>
      <c r="Q36" s="19">
        <f t="shared" si="110"/>
        <v>0</v>
      </c>
      <c r="R36" s="20">
        <f t="shared" si="111"/>
        <v>0</v>
      </c>
      <c r="S36" s="18">
        <f t="shared" si="112"/>
        <v>0</v>
      </c>
      <c r="T36" s="19">
        <f t="shared" si="113"/>
        <v>0</v>
      </c>
      <c r="U36" s="20">
        <f t="shared" si="114"/>
        <v>0</v>
      </c>
      <c r="V36" s="18">
        <f t="shared" si="115"/>
        <v>0</v>
      </c>
      <c r="W36" s="19">
        <f t="shared" si="116"/>
        <v>0</v>
      </c>
      <c r="X36" s="20">
        <f t="shared" si="117"/>
        <v>0</v>
      </c>
      <c r="Y36" s="18">
        <f t="shared" si="118"/>
        <v>0</v>
      </c>
      <c r="Z36" s="19">
        <f t="shared" si="119"/>
        <v>0</v>
      </c>
      <c r="AA36" s="20">
        <f t="shared" si="120"/>
        <v>0</v>
      </c>
      <c r="AB36" s="18">
        <f t="shared" si="121"/>
        <v>0</v>
      </c>
      <c r="AC36" s="19">
        <f t="shared" si="122"/>
        <v>0</v>
      </c>
      <c r="AD36" s="20">
        <f t="shared" si="123"/>
        <v>0</v>
      </c>
      <c r="AE36" s="18">
        <f t="shared" si="124"/>
        <v>0</v>
      </c>
      <c r="AF36" s="19">
        <f t="shared" si="125"/>
        <v>0</v>
      </c>
      <c r="AG36" s="20">
        <f t="shared" si="126"/>
        <v>0</v>
      </c>
      <c r="AH36" s="18">
        <f t="shared" si="127"/>
        <v>0</v>
      </c>
      <c r="AI36" s="19">
        <f t="shared" si="128"/>
        <v>0</v>
      </c>
      <c r="AJ36" s="20">
        <f t="shared" si="129"/>
        <v>0</v>
      </c>
      <c r="AK36" s="18">
        <f t="shared" si="130"/>
        <v>0</v>
      </c>
      <c r="AL36" s="19">
        <f t="shared" si="131"/>
        <v>0</v>
      </c>
      <c r="AM36" s="20">
        <f t="shared" si="132"/>
        <v>0</v>
      </c>
      <c r="AN36" s="230"/>
      <c r="AO36" s="231"/>
      <c r="AP36" s="21" t="e">
        <f t="shared" si="133"/>
        <v>#DIV/0!</v>
      </c>
      <c r="AQ36" s="203"/>
      <c r="AR36" s="204"/>
      <c r="AS36" s="21" t="e">
        <f t="shared" si="134"/>
        <v>#DIV/0!</v>
      </c>
      <c r="AT36" s="203"/>
      <c r="AU36" s="204"/>
      <c r="AV36" s="21" t="e">
        <f t="shared" si="135"/>
        <v>#DIV/0!</v>
      </c>
      <c r="AW36" s="203"/>
      <c r="AX36" s="204"/>
      <c r="AY36" s="21" t="e">
        <f t="shared" si="136"/>
        <v>#DIV/0!</v>
      </c>
      <c r="AZ36" s="203"/>
      <c r="BA36" s="204"/>
      <c r="BB36" s="21" t="e">
        <f t="shared" si="137"/>
        <v>#DIV/0!</v>
      </c>
      <c r="BC36" s="203"/>
      <c r="BD36" s="204"/>
      <c r="BE36" s="21" t="e">
        <f t="shared" si="138"/>
        <v>#DIV/0!</v>
      </c>
      <c r="BF36" s="203"/>
      <c r="BG36" s="204"/>
      <c r="BH36" s="21" t="e">
        <f t="shared" si="139"/>
        <v>#DIV/0!</v>
      </c>
      <c r="BI36" s="203"/>
      <c r="BJ36" s="204"/>
      <c r="BK36" s="21" t="e">
        <f t="shared" si="140"/>
        <v>#DIV/0!</v>
      </c>
      <c r="BL36" s="203"/>
      <c r="BM36" s="204"/>
      <c r="BN36" s="21" t="e">
        <f t="shared" si="141"/>
        <v>#DIV/0!</v>
      </c>
      <c r="BO36" s="203"/>
      <c r="BP36" s="204"/>
      <c r="BQ36" s="21" t="e">
        <f t="shared" si="142"/>
        <v>#DIV/0!</v>
      </c>
      <c r="BR36" s="22">
        <f t="shared" si="0"/>
        <v>0</v>
      </c>
      <c r="BS36" s="23">
        <f t="shared" si="1"/>
        <v>0</v>
      </c>
      <c r="BT36" s="21" t="e">
        <f t="shared" si="2"/>
        <v>#DIV/0!</v>
      </c>
      <c r="BU36" s="18">
        <f t="shared" si="143"/>
        <v>0</v>
      </c>
      <c r="BV36" s="19">
        <f t="shared" si="144"/>
        <v>0</v>
      </c>
      <c r="BW36" s="20" t="e">
        <f t="shared" si="145"/>
        <v>#DIV/0!</v>
      </c>
      <c r="BX36" s="24" t="e">
        <f t="shared" si="146"/>
        <v>#DIV/0!</v>
      </c>
      <c r="BZ36" s="25">
        <f t="shared" si="147"/>
        <v>0</v>
      </c>
      <c r="CA36" s="25">
        <f t="shared" si="148"/>
        <v>0</v>
      </c>
    </row>
    <row r="37" spans="1:105" x14ac:dyDescent="0.25">
      <c r="A37" s="229"/>
      <c r="B37" s="244"/>
      <c r="C37" s="243"/>
      <c r="D37" s="226"/>
      <c r="E37" s="227"/>
      <c r="F37" s="201">
        <f t="shared" ref="F37:F39" si="198">E37*D37</f>
        <v>0</v>
      </c>
      <c r="G37" s="227"/>
      <c r="H37" s="201">
        <f t="shared" ref="H37:H39" si="199">G37*D37</f>
        <v>0</v>
      </c>
      <c r="I37" s="202">
        <f t="shared" ref="I37:I39" si="200">H37+F37</f>
        <v>0</v>
      </c>
      <c r="J37" s="18">
        <f t="shared" ref="J37:J39" si="201">F37*AN37</f>
        <v>0</v>
      </c>
      <c r="K37" s="19">
        <f t="shared" ref="K37:K39" si="202">H37*AO37</f>
        <v>0</v>
      </c>
      <c r="L37" s="20">
        <f t="shared" ref="L37:L39" si="203">K37+J37</f>
        <v>0</v>
      </c>
      <c r="M37" s="18">
        <f t="shared" ref="M37:M39" si="204">AQ37*F37</f>
        <v>0</v>
      </c>
      <c r="N37" s="19">
        <f t="shared" ref="N37:N39" si="205">AR37*H37</f>
        <v>0</v>
      </c>
      <c r="O37" s="20">
        <f t="shared" ref="O37:O39" si="206">N37+M37</f>
        <v>0</v>
      </c>
      <c r="P37" s="18">
        <f t="shared" ref="P37:P39" si="207">AT37*F37</f>
        <v>0</v>
      </c>
      <c r="Q37" s="19">
        <f t="shared" ref="Q37:Q39" si="208">AU37*H37</f>
        <v>0</v>
      </c>
      <c r="R37" s="20">
        <f t="shared" ref="R37:R39" si="209">Q37+P37</f>
        <v>0</v>
      </c>
      <c r="S37" s="18">
        <f t="shared" ref="S37:S39" si="210">AW37*F37</f>
        <v>0</v>
      </c>
      <c r="T37" s="19">
        <f t="shared" ref="T37:T39" si="211">AX37*H37</f>
        <v>0</v>
      </c>
      <c r="U37" s="20">
        <f t="shared" ref="U37:U39" si="212">T37+S37</f>
        <v>0</v>
      </c>
      <c r="V37" s="18">
        <f t="shared" ref="V37:V39" si="213">F37*AZ37</f>
        <v>0</v>
      </c>
      <c r="W37" s="19">
        <f t="shared" ref="W37:W39" si="214">H37*BA37</f>
        <v>0</v>
      </c>
      <c r="X37" s="20">
        <f t="shared" ref="X37:X39" si="215">W37+V37</f>
        <v>0</v>
      </c>
      <c r="Y37" s="18">
        <f t="shared" ref="Y37:Y39" si="216">F37*BC37</f>
        <v>0</v>
      </c>
      <c r="Z37" s="19">
        <f t="shared" ref="Z37:Z39" si="217">H37*BD37</f>
        <v>0</v>
      </c>
      <c r="AA37" s="20">
        <f t="shared" ref="AA37:AA39" si="218">Z37+Y37</f>
        <v>0</v>
      </c>
      <c r="AB37" s="18">
        <f t="shared" ref="AB37:AB39" si="219">F37*BF37</f>
        <v>0</v>
      </c>
      <c r="AC37" s="19">
        <f t="shared" ref="AC37:AC39" si="220">H37*BG37</f>
        <v>0</v>
      </c>
      <c r="AD37" s="20">
        <f t="shared" ref="AD37:AD39" si="221">AC37+AB37</f>
        <v>0</v>
      </c>
      <c r="AE37" s="18">
        <f t="shared" ref="AE37:AE39" si="222">BI37*F37</f>
        <v>0</v>
      </c>
      <c r="AF37" s="19">
        <f t="shared" ref="AF37:AF39" si="223">BJ37*H37</f>
        <v>0</v>
      </c>
      <c r="AG37" s="20">
        <f t="shared" ref="AG37:AG39" si="224">AF37+AE37</f>
        <v>0</v>
      </c>
      <c r="AH37" s="18">
        <f t="shared" ref="AH37:AH39" si="225">BL37*F37</f>
        <v>0</v>
      </c>
      <c r="AI37" s="19">
        <f t="shared" ref="AI37:AI39" si="226">BM37*H37</f>
        <v>0</v>
      </c>
      <c r="AJ37" s="20">
        <f t="shared" ref="AJ37:AJ39" si="227">AI37+AH37</f>
        <v>0</v>
      </c>
      <c r="AK37" s="18">
        <f t="shared" ref="AK37:AK39" si="228">F37*BO37</f>
        <v>0</v>
      </c>
      <c r="AL37" s="19">
        <f t="shared" ref="AL37:AL39" si="229">H37*BP37</f>
        <v>0</v>
      </c>
      <c r="AM37" s="20">
        <f t="shared" ref="AM37:AM39" si="230">AL37+AK37</f>
        <v>0</v>
      </c>
      <c r="AN37" s="230"/>
      <c r="AO37" s="231"/>
      <c r="AP37" s="21" t="e">
        <f t="shared" ref="AP37:AP39" si="231">L37/I37</f>
        <v>#DIV/0!</v>
      </c>
      <c r="AQ37" s="203"/>
      <c r="AR37" s="204"/>
      <c r="AS37" s="21" t="e">
        <f t="shared" ref="AS37:AS39" si="232">O37/I37</f>
        <v>#DIV/0!</v>
      </c>
      <c r="AT37" s="203"/>
      <c r="AU37" s="204"/>
      <c r="AV37" s="21" t="e">
        <f t="shared" ref="AV37:AV39" si="233">R37/I37</f>
        <v>#DIV/0!</v>
      </c>
      <c r="AW37" s="203"/>
      <c r="AX37" s="204"/>
      <c r="AY37" s="21" t="e">
        <f t="shared" ref="AY37:AY39" si="234">U37/I37</f>
        <v>#DIV/0!</v>
      </c>
      <c r="AZ37" s="203"/>
      <c r="BA37" s="204"/>
      <c r="BB37" s="21" t="e">
        <f t="shared" ref="BB37:BB39" si="235">X37/I37</f>
        <v>#DIV/0!</v>
      </c>
      <c r="BC37" s="203"/>
      <c r="BD37" s="204"/>
      <c r="BE37" s="21" t="e">
        <f t="shared" ref="BE37:BE39" si="236">AA37/I37</f>
        <v>#DIV/0!</v>
      </c>
      <c r="BF37" s="203"/>
      <c r="BG37" s="204"/>
      <c r="BH37" s="21" t="e">
        <f t="shared" ref="BH37:BH39" si="237">AD37/I37</f>
        <v>#DIV/0!</v>
      </c>
      <c r="BI37" s="203"/>
      <c r="BJ37" s="204"/>
      <c r="BK37" s="21" t="e">
        <f t="shared" ref="BK37:BK39" si="238">AG37/I37</f>
        <v>#DIV/0!</v>
      </c>
      <c r="BL37" s="203"/>
      <c r="BM37" s="204"/>
      <c r="BN37" s="21" t="e">
        <f t="shared" ref="BN37:BN39" si="239">AJ37/I37</f>
        <v>#DIV/0!</v>
      </c>
      <c r="BO37" s="203"/>
      <c r="BP37" s="204"/>
      <c r="BQ37" s="21" t="e">
        <f t="shared" ref="BQ37:BQ39" si="240">AM37/I37</f>
        <v>#DIV/0!</v>
      </c>
      <c r="BR37" s="22">
        <f t="shared" si="0"/>
        <v>0</v>
      </c>
      <c r="BS37" s="23">
        <f t="shared" si="1"/>
        <v>0</v>
      </c>
      <c r="BT37" s="21" t="e">
        <f t="shared" si="2"/>
        <v>#DIV/0!</v>
      </c>
      <c r="BU37" s="18">
        <f t="shared" ref="BU37:BU39" si="241">BR37*F37</f>
        <v>0</v>
      </c>
      <c r="BV37" s="19">
        <f t="shared" ref="BV37:BV39" si="242">BS37*H37</f>
        <v>0</v>
      </c>
      <c r="BW37" s="20" t="e">
        <f t="shared" ref="BW37:BW39" si="243">BT37*I37</f>
        <v>#DIV/0!</v>
      </c>
      <c r="BX37" s="24" t="e">
        <f t="shared" ref="BX37:BX39" si="244">I37-BW37</f>
        <v>#DIV/0!</v>
      </c>
      <c r="BZ37" s="25">
        <f t="shared" ref="BZ37:BZ39" si="245">F37-BU37</f>
        <v>0</v>
      </c>
      <c r="CA37" s="25">
        <f t="shared" ref="CA37:CA39" si="246">H37-BV37</f>
        <v>0</v>
      </c>
    </row>
    <row r="38" spans="1:105" x14ac:dyDescent="0.25">
      <c r="A38" s="229"/>
      <c r="B38" s="244"/>
      <c r="C38" s="243"/>
      <c r="D38" s="226"/>
      <c r="E38" s="227"/>
      <c r="F38" s="201">
        <f t="shared" si="198"/>
        <v>0</v>
      </c>
      <c r="G38" s="227"/>
      <c r="H38" s="201">
        <f t="shared" si="199"/>
        <v>0</v>
      </c>
      <c r="I38" s="202">
        <f t="shared" si="200"/>
        <v>0</v>
      </c>
      <c r="J38" s="18">
        <f t="shared" si="201"/>
        <v>0</v>
      </c>
      <c r="K38" s="19">
        <f t="shared" si="202"/>
        <v>0</v>
      </c>
      <c r="L38" s="20">
        <f t="shared" si="203"/>
        <v>0</v>
      </c>
      <c r="M38" s="18">
        <f t="shared" si="204"/>
        <v>0</v>
      </c>
      <c r="N38" s="19">
        <f t="shared" si="205"/>
        <v>0</v>
      </c>
      <c r="O38" s="20">
        <f t="shared" si="206"/>
        <v>0</v>
      </c>
      <c r="P38" s="18">
        <f t="shared" si="207"/>
        <v>0</v>
      </c>
      <c r="Q38" s="19">
        <f t="shared" si="208"/>
        <v>0</v>
      </c>
      <c r="R38" s="20">
        <f t="shared" si="209"/>
        <v>0</v>
      </c>
      <c r="S38" s="18">
        <f t="shared" si="210"/>
        <v>0</v>
      </c>
      <c r="T38" s="19">
        <f t="shared" si="211"/>
        <v>0</v>
      </c>
      <c r="U38" s="20">
        <f t="shared" si="212"/>
        <v>0</v>
      </c>
      <c r="V38" s="18">
        <f t="shared" si="213"/>
        <v>0</v>
      </c>
      <c r="W38" s="19">
        <f t="shared" si="214"/>
        <v>0</v>
      </c>
      <c r="X38" s="20">
        <f t="shared" si="215"/>
        <v>0</v>
      </c>
      <c r="Y38" s="18">
        <f t="shared" si="216"/>
        <v>0</v>
      </c>
      <c r="Z38" s="19">
        <f t="shared" si="217"/>
        <v>0</v>
      </c>
      <c r="AA38" s="20">
        <f t="shared" si="218"/>
        <v>0</v>
      </c>
      <c r="AB38" s="18">
        <f t="shared" si="219"/>
        <v>0</v>
      </c>
      <c r="AC38" s="19">
        <f t="shared" si="220"/>
        <v>0</v>
      </c>
      <c r="AD38" s="20">
        <f t="shared" si="221"/>
        <v>0</v>
      </c>
      <c r="AE38" s="18">
        <f t="shared" si="222"/>
        <v>0</v>
      </c>
      <c r="AF38" s="19">
        <f t="shared" si="223"/>
        <v>0</v>
      </c>
      <c r="AG38" s="20">
        <f t="shared" si="224"/>
        <v>0</v>
      </c>
      <c r="AH38" s="18">
        <f t="shared" si="225"/>
        <v>0</v>
      </c>
      <c r="AI38" s="19">
        <f t="shared" si="226"/>
        <v>0</v>
      </c>
      <c r="AJ38" s="20">
        <f t="shared" si="227"/>
        <v>0</v>
      </c>
      <c r="AK38" s="18">
        <f t="shared" si="228"/>
        <v>0</v>
      </c>
      <c r="AL38" s="19">
        <f t="shared" si="229"/>
        <v>0</v>
      </c>
      <c r="AM38" s="20">
        <f t="shared" si="230"/>
        <v>0</v>
      </c>
      <c r="AN38" s="230"/>
      <c r="AO38" s="231"/>
      <c r="AP38" s="21" t="e">
        <f t="shared" si="231"/>
        <v>#DIV/0!</v>
      </c>
      <c r="AQ38" s="203"/>
      <c r="AR38" s="204"/>
      <c r="AS38" s="21" t="e">
        <f t="shared" si="232"/>
        <v>#DIV/0!</v>
      </c>
      <c r="AT38" s="203"/>
      <c r="AU38" s="204"/>
      <c r="AV38" s="21" t="e">
        <f t="shared" si="233"/>
        <v>#DIV/0!</v>
      </c>
      <c r="AW38" s="203"/>
      <c r="AX38" s="204"/>
      <c r="AY38" s="21" t="e">
        <f t="shared" si="234"/>
        <v>#DIV/0!</v>
      </c>
      <c r="AZ38" s="203"/>
      <c r="BA38" s="204"/>
      <c r="BB38" s="21" t="e">
        <f t="shared" si="235"/>
        <v>#DIV/0!</v>
      </c>
      <c r="BC38" s="203"/>
      <c r="BD38" s="204"/>
      <c r="BE38" s="21" t="e">
        <f t="shared" si="236"/>
        <v>#DIV/0!</v>
      </c>
      <c r="BF38" s="203"/>
      <c r="BG38" s="204"/>
      <c r="BH38" s="21" t="e">
        <f t="shared" si="237"/>
        <v>#DIV/0!</v>
      </c>
      <c r="BI38" s="203"/>
      <c r="BJ38" s="204"/>
      <c r="BK38" s="21" t="e">
        <f t="shared" si="238"/>
        <v>#DIV/0!</v>
      </c>
      <c r="BL38" s="203"/>
      <c r="BM38" s="204"/>
      <c r="BN38" s="21" t="e">
        <f t="shared" si="239"/>
        <v>#DIV/0!</v>
      </c>
      <c r="BO38" s="203"/>
      <c r="BP38" s="204"/>
      <c r="BQ38" s="21" t="e">
        <f t="shared" si="240"/>
        <v>#DIV/0!</v>
      </c>
      <c r="BR38" s="22">
        <f t="shared" si="0"/>
        <v>0</v>
      </c>
      <c r="BS38" s="23">
        <f t="shared" si="1"/>
        <v>0</v>
      </c>
      <c r="BT38" s="21" t="e">
        <f t="shared" si="2"/>
        <v>#DIV/0!</v>
      </c>
      <c r="BU38" s="18">
        <f t="shared" si="241"/>
        <v>0</v>
      </c>
      <c r="BV38" s="19">
        <f t="shared" si="242"/>
        <v>0</v>
      </c>
      <c r="BW38" s="20" t="e">
        <f t="shared" si="243"/>
        <v>#DIV/0!</v>
      </c>
      <c r="BX38" s="24" t="e">
        <f t="shared" si="244"/>
        <v>#DIV/0!</v>
      </c>
      <c r="BZ38" s="25">
        <f t="shared" si="245"/>
        <v>0</v>
      </c>
      <c r="CA38" s="25">
        <f t="shared" si="246"/>
        <v>0</v>
      </c>
    </row>
    <row r="39" spans="1:105" x14ac:dyDescent="0.25">
      <c r="A39" s="229"/>
      <c r="B39" s="244"/>
      <c r="C39" s="243"/>
      <c r="D39" s="226"/>
      <c r="E39" s="227"/>
      <c r="F39" s="201">
        <f t="shared" si="198"/>
        <v>0</v>
      </c>
      <c r="G39" s="227"/>
      <c r="H39" s="201">
        <f t="shared" si="199"/>
        <v>0</v>
      </c>
      <c r="I39" s="202">
        <f t="shared" si="200"/>
        <v>0</v>
      </c>
      <c r="J39" s="18">
        <f t="shared" si="201"/>
        <v>0</v>
      </c>
      <c r="K39" s="19">
        <f t="shared" si="202"/>
        <v>0</v>
      </c>
      <c r="L39" s="20">
        <f t="shared" si="203"/>
        <v>0</v>
      </c>
      <c r="M39" s="18">
        <f t="shared" si="204"/>
        <v>0</v>
      </c>
      <c r="N39" s="19">
        <f t="shared" si="205"/>
        <v>0</v>
      </c>
      <c r="O39" s="20">
        <f t="shared" si="206"/>
        <v>0</v>
      </c>
      <c r="P39" s="18">
        <f t="shared" si="207"/>
        <v>0</v>
      </c>
      <c r="Q39" s="19">
        <f t="shared" si="208"/>
        <v>0</v>
      </c>
      <c r="R39" s="20">
        <f t="shared" si="209"/>
        <v>0</v>
      </c>
      <c r="S39" s="18">
        <f t="shared" si="210"/>
        <v>0</v>
      </c>
      <c r="T39" s="19">
        <f t="shared" si="211"/>
        <v>0</v>
      </c>
      <c r="U39" s="20">
        <f t="shared" si="212"/>
        <v>0</v>
      </c>
      <c r="V39" s="18">
        <f t="shared" si="213"/>
        <v>0</v>
      </c>
      <c r="W39" s="19">
        <f t="shared" si="214"/>
        <v>0</v>
      </c>
      <c r="X39" s="20">
        <f t="shared" si="215"/>
        <v>0</v>
      </c>
      <c r="Y39" s="18">
        <f t="shared" si="216"/>
        <v>0</v>
      </c>
      <c r="Z39" s="19">
        <f t="shared" si="217"/>
        <v>0</v>
      </c>
      <c r="AA39" s="20">
        <f t="shared" si="218"/>
        <v>0</v>
      </c>
      <c r="AB39" s="18">
        <f t="shared" si="219"/>
        <v>0</v>
      </c>
      <c r="AC39" s="19">
        <f t="shared" si="220"/>
        <v>0</v>
      </c>
      <c r="AD39" s="20">
        <f t="shared" si="221"/>
        <v>0</v>
      </c>
      <c r="AE39" s="18">
        <f t="shared" si="222"/>
        <v>0</v>
      </c>
      <c r="AF39" s="19">
        <f t="shared" si="223"/>
        <v>0</v>
      </c>
      <c r="AG39" s="20">
        <f t="shared" si="224"/>
        <v>0</v>
      </c>
      <c r="AH39" s="18">
        <f t="shared" si="225"/>
        <v>0</v>
      </c>
      <c r="AI39" s="19">
        <f t="shared" si="226"/>
        <v>0</v>
      </c>
      <c r="AJ39" s="20">
        <f t="shared" si="227"/>
        <v>0</v>
      </c>
      <c r="AK39" s="18">
        <f t="shared" si="228"/>
        <v>0</v>
      </c>
      <c r="AL39" s="19">
        <f t="shared" si="229"/>
        <v>0</v>
      </c>
      <c r="AM39" s="20">
        <f t="shared" si="230"/>
        <v>0</v>
      </c>
      <c r="AN39" s="230"/>
      <c r="AO39" s="231"/>
      <c r="AP39" s="21" t="e">
        <f t="shared" si="231"/>
        <v>#DIV/0!</v>
      </c>
      <c r="AQ39" s="203"/>
      <c r="AR39" s="204"/>
      <c r="AS39" s="21" t="e">
        <f t="shared" si="232"/>
        <v>#DIV/0!</v>
      </c>
      <c r="AT39" s="203"/>
      <c r="AU39" s="204"/>
      <c r="AV39" s="21" t="e">
        <f t="shared" si="233"/>
        <v>#DIV/0!</v>
      </c>
      <c r="AW39" s="203"/>
      <c r="AX39" s="204"/>
      <c r="AY39" s="21" t="e">
        <f t="shared" si="234"/>
        <v>#DIV/0!</v>
      </c>
      <c r="AZ39" s="203"/>
      <c r="BA39" s="204"/>
      <c r="BB39" s="21" t="e">
        <f t="shared" si="235"/>
        <v>#DIV/0!</v>
      </c>
      <c r="BC39" s="203"/>
      <c r="BD39" s="204"/>
      <c r="BE39" s="21" t="e">
        <f t="shared" si="236"/>
        <v>#DIV/0!</v>
      </c>
      <c r="BF39" s="203"/>
      <c r="BG39" s="204"/>
      <c r="BH39" s="21" t="e">
        <f t="shared" si="237"/>
        <v>#DIV/0!</v>
      </c>
      <c r="BI39" s="203"/>
      <c r="BJ39" s="204"/>
      <c r="BK39" s="21" t="e">
        <f t="shared" si="238"/>
        <v>#DIV/0!</v>
      </c>
      <c r="BL39" s="203"/>
      <c r="BM39" s="204"/>
      <c r="BN39" s="21" t="e">
        <f t="shared" si="239"/>
        <v>#DIV/0!</v>
      </c>
      <c r="BO39" s="203"/>
      <c r="BP39" s="204"/>
      <c r="BQ39" s="21" t="e">
        <f t="shared" si="240"/>
        <v>#DIV/0!</v>
      </c>
      <c r="BR39" s="22">
        <f t="shared" si="0"/>
        <v>0</v>
      </c>
      <c r="BS39" s="23">
        <f t="shared" si="1"/>
        <v>0</v>
      </c>
      <c r="BT39" s="21" t="e">
        <f t="shared" si="2"/>
        <v>#DIV/0!</v>
      </c>
      <c r="BU39" s="18">
        <f t="shared" si="241"/>
        <v>0</v>
      </c>
      <c r="BV39" s="19">
        <f t="shared" si="242"/>
        <v>0</v>
      </c>
      <c r="BW39" s="20" t="e">
        <f t="shared" si="243"/>
        <v>#DIV/0!</v>
      </c>
      <c r="BX39" s="24" t="e">
        <f t="shared" si="244"/>
        <v>#DIV/0!</v>
      </c>
      <c r="BZ39" s="25">
        <f t="shared" si="245"/>
        <v>0</v>
      </c>
      <c r="CA39" s="25">
        <f t="shared" si="246"/>
        <v>0</v>
      </c>
    </row>
    <row r="40" spans="1:105" x14ac:dyDescent="0.25">
      <c r="A40" s="229"/>
      <c r="B40" s="244"/>
      <c r="C40" s="243"/>
      <c r="D40" s="226"/>
      <c r="E40" s="227"/>
      <c r="F40" s="201">
        <f t="shared" si="52"/>
        <v>0</v>
      </c>
      <c r="G40" s="227"/>
      <c r="H40" s="201">
        <f t="shared" si="53"/>
        <v>0</v>
      </c>
      <c r="I40" s="202">
        <f t="shared" si="54"/>
        <v>0</v>
      </c>
      <c r="J40" s="18">
        <f t="shared" si="55"/>
        <v>0</v>
      </c>
      <c r="K40" s="19">
        <f t="shared" si="56"/>
        <v>0</v>
      </c>
      <c r="L40" s="20">
        <f t="shared" si="57"/>
        <v>0</v>
      </c>
      <c r="M40" s="18">
        <f t="shared" si="58"/>
        <v>0</v>
      </c>
      <c r="N40" s="19">
        <f t="shared" si="59"/>
        <v>0</v>
      </c>
      <c r="O40" s="20">
        <f t="shared" si="60"/>
        <v>0</v>
      </c>
      <c r="P40" s="18">
        <f t="shared" si="61"/>
        <v>0</v>
      </c>
      <c r="Q40" s="19">
        <f t="shared" si="62"/>
        <v>0</v>
      </c>
      <c r="R40" s="20">
        <f t="shared" si="63"/>
        <v>0</v>
      </c>
      <c r="S40" s="18">
        <f t="shared" si="64"/>
        <v>0</v>
      </c>
      <c r="T40" s="19">
        <f t="shared" si="65"/>
        <v>0</v>
      </c>
      <c r="U40" s="20">
        <f t="shared" si="66"/>
        <v>0</v>
      </c>
      <c r="V40" s="18">
        <f t="shared" si="67"/>
        <v>0</v>
      </c>
      <c r="W40" s="19">
        <f t="shared" si="68"/>
        <v>0</v>
      </c>
      <c r="X40" s="20">
        <f t="shared" si="69"/>
        <v>0</v>
      </c>
      <c r="Y40" s="18">
        <f t="shared" si="70"/>
        <v>0</v>
      </c>
      <c r="Z40" s="19">
        <f t="shared" si="71"/>
        <v>0</v>
      </c>
      <c r="AA40" s="20">
        <f t="shared" si="72"/>
        <v>0</v>
      </c>
      <c r="AB40" s="18">
        <f t="shared" si="73"/>
        <v>0</v>
      </c>
      <c r="AC40" s="19">
        <f t="shared" si="74"/>
        <v>0</v>
      </c>
      <c r="AD40" s="20">
        <f t="shared" si="75"/>
        <v>0</v>
      </c>
      <c r="AE40" s="18">
        <f t="shared" si="76"/>
        <v>0</v>
      </c>
      <c r="AF40" s="19">
        <f t="shared" si="77"/>
        <v>0</v>
      </c>
      <c r="AG40" s="20">
        <f t="shared" si="78"/>
        <v>0</v>
      </c>
      <c r="AH40" s="18">
        <f t="shared" si="79"/>
        <v>0</v>
      </c>
      <c r="AI40" s="19">
        <f t="shared" si="80"/>
        <v>0</v>
      </c>
      <c r="AJ40" s="20">
        <f t="shared" si="81"/>
        <v>0</v>
      </c>
      <c r="AK40" s="18">
        <f t="shared" si="82"/>
        <v>0</v>
      </c>
      <c r="AL40" s="19">
        <f t="shared" si="83"/>
        <v>0</v>
      </c>
      <c r="AM40" s="20">
        <f t="shared" si="84"/>
        <v>0</v>
      </c>
      <c r="AN40" s="230"/>
      <c r="AO40" s="231"/>
      <c r="AP40" s="21" t="e">
        <f t="shared" si="85"/>
        <v>#DIV/0!</v>
      </c>
      <c r="AQ40" s="203"/>
      <c r="AR40" s="204"/>
      <c r="AS40" s="21" t="e">
        <f t="shared" si="86"/>
        <v>#DIV/0!</v>
      </c>
      <c r="AT40" s="203"/>
      <c r="AU40" s="204"/>
      <c r="AV40" s="21" t="e">
        <f t="shared" si="87"/>
        <v>#DIV/0!</v>
      </c>
      <c r="AW40" s="203"/>
      <c r="AX40" s="204"/>
      <c r="AY40" s="21" t="e">
        <f t="shared" si="88"/>
        <v>#DIV/0!</v>
      </c>
      <c r="AZ40" s="203"/>
      <c r="BA40" s="204"/>
      <c r="BB40" s="21" t="e">
        <f t="shared" si="89"/>
        <v>#DIV/0!</v>
      </c>
      <c r="BC40" s="203"/>
      <c r="BD40" s="204"/>
      <c r="BE40" s="21" t="e">
        <f t="shared" si="90"/>
        <v>#DIV/0!</v>
      </c>
      <c r="BF40" s="203"/>
      <c r="BG40" s="204"/>
      <c r="BH40" s="21" t="e">
        <f t="shared" si="91"/>
        <v>#DIV/0!</v>
      </c>
      <c r="BI40" s="203"/>
      <c r="BJ40" s="204"/>
      <c r="BK40" s="21" t="e">
        <f t="shared" si="92"/>
        <v>#DIV/0!</v>
      </c>
      <c r="BL40" s="203"/>
      <c r="BM40" s="204"/>
      <c r="BN40" s="21" t="e">
        <f t="shared" si="93"/>
        <v>#DIV/0!</v>
      </c>
      <c r="BO40" s="203"/>
      <c r="BP40" s="204"/>
      <c r="BQ40" s="21" t="e">
        <f t="shared" si="94"/>
        <v>#DIV/0!</v>
      </c>
      <c r="BR40" s="22">
        <f t="shared" si="0"/>
        <v>0</v>
      </c>
      <c r="BS40" s="23">
        <f t="shared" si="1"/>
        <v>0</v>
      </c>
      <c r="BT40" s="21" t="e">
        <f t="shared" si="2"/>
        <v>#DIV/0!</v>
      </c>
      <c r="BU40" s="18">
        <f t="shared" si="95"/>
        <v>0</v>
      </c>
      <c r="BV40" s="19">
        <f t="shared" si="96"/>
        <v>0</v>
      </c>
      <c r="BW40" s="20" t="e">
        <f t="shared" si="96"/>
        <v>#DIV/0!</v>
      </c>
      <c r="BX40" s="24" t="e">
        <f t="shared" si="97"/>
        <v>#DIV/0!</v>
      </c>
      <c r="BZ40" s="25">
        <f t="shared" si="98"/>
        <v>0</v>
      </c>
      <c r="CA40" s="25">
        <f t="shared" si="99"/>
        <v>0</v>
      </c>
    </row>
    <row r="41" spans="1:105" x14ac:dyDescent="0.25">
      <c r="A41" s="229"/>
      <c r="B41" s="244"/>
      <c r="C41" s="243"/>
      <c r="D41" s="226"/>
      <c r="E41" s="227"/>
      <c r="F41" s="201">
        <f t="shared" si="52"/>
        <v>0</v>
      </c>
      <c r="G41" s="227"/>
      <c r="H41" s="201">
        <f t="shared" si="53"/>
        <v>0</v>
      </c>
      <c r="I41" s="202">
        <f t="shared" si="54"/>
        <v>0</v>
      </c>
      <c r="J41" s="18">
        <f t="shared" si="55"/>
        <v>0</v>
      </c>
      <c r="K41" s="19">
        <f t="shared" si="56"/>
        <v>0</v>
      </c>
      <c r="L41" s="20">
        <f t="shared" si="57"/>
        <v>0</v>
      </c>
      <c r="M41" s="18">
        <f t="shared" si="58"/>
        <v>0</v>
      </c>
      <c r="N41" s="19">
        <f t="shared" si="59"/>
        <v>0</v>
      </c>
      <c r="O41" s="20">
        <f t="shared" si="60"/>
        <v>0</v>
      </c>
      <c r="P41" s="18">
        <f t="shared" si="61"/>
        <v>0</v>
      </c>
      <c r="Q41" s="19">
        <f t="shared" si="62"/>
        <v>0</v>
      </c>
      <c r="R41" s="20">
        <f t="shared" si="63"/>
        <v>0</v>
      </c>
      <c r="S41" s="18">
        <f t="shared" si="64"/>
        <v>0</v>
      </c>
      <c r="T41" s="19">
        <f t="shared" si="65"/>
        <v>0</v>
      </c>
      <c r="U41" s="20">
        <f t="shared" si="66"/>
        <v>0</v>
      </c>
      <c r="V41" s="18">
        <f t="shared" si="67"/>
        <v>0</v>
      </c>
      <c r="W41" s="19">
        <f t="shared" si="68"/>
        <v>0</v>
      </c>
      <c r="X41" s="20">
        <f t="shared" si="69"/>
        <v>0</v>
      </c>
      <c r="Y41" s="18">
        <f t="shared" si="70"/>
        <v>0</v>
      </c>
      <c r="Z41" s="19">
        <f t="shared" si="71"/>
        <v>0</v>
      </c>
      <c r="AA41" s="20">
        <f t="shared" si="72"/>
        <v>0</v>
      </c>
      <c r="AB41" s="18">
        <f t="shared" si="73"/>
        <v>0</v>
      </c>
      <c r="AC41" s="19">
        <f t="shared" si="74"/>
        <v>0</v>
      </c>
      <c r="AD41" s="20">
        <f t="shared" si="75"/>
        <v>0</v>
      </c>
      <c r="AE41" s="18">
        <f t="shared" si="76"/>
        <v>0</v>
      </c>
      <c r="AF41" s="19">
        <f t="shared" si="77"/>
        <v>0</v>
      </c>
      <c r="AG41" s="20">
        <f t="shared" si="78"/>
        <v>0</v>
      </c>
      <c r="AH41" s="18">
        <f t="shared" si="79"/>
        <v>0</v>
      </c>
      <c r="AI41" s="19">
        <f t="shared" si="80"/>
        <v>0</v>
      </c>
      <c r="AJ41" s="20">
        <f t="shared" si="81"/>
        <v>0</v>
      </c>
      <c r="AK41" s="18">
        <f t="shared" si="82"/>
        <v>0</v>
      </c>
      <c r="AL41" s="19">
        <f t="shared" si="83"/>
        <v>0</v>
      </c>
      <c r="AM41" s="20">
        <f t="shared" si="84"/>
        <v>0</v>
      </c>
      <c r="AN41" s="230"/>
      <c r="AO41" s="231"/>
      <c r="AP41" s="21" t="e">
        <f t="shared" si="85"/>
        <v>#DIV/0!</v>
      </c>
      <c r="AQ41" s="203"/>
      <c r="AR41" s="204"/>
      <c r="AS41" s="21" t="e">
        <f t="shared" si="86"/>
        <v>#DIV/0!</v>
      </c>
      <c r="AT41" s="203"/>
      <c r="AU41" s="204"/>
      <c r="AV41" s="21" t="e">
        <f t="shared" si="87"/>
        <v>#DIV/0!</v>
      </c>
      <c r="AW41" s="203"/>
      <c r="AX41" s="204"/>
      <c r="AY41" s="21" t="e">
        <f t="shared" si="88"/>
        <v>#DIV/0!</v>
      </c>
      <c r="AZ41" s="203"/>
      <c r="BA41" s="204"/>
      <c r="BB41" s="21" t="e">
        <f t="shared" si="89"/>
        <v>#DIV/0!</v>
      </c>
      <c r="BC41" s="203"/>
      <c r="BD41" s="204"/>
      <c r="BE41" s="21" t="e">
        <f t="shared" si="90"/>
        <v>#DIV/0!</v>
      </c>
      <c r="BF41" s="203"/>
      <c r="BG41" s="204"/>
      <c r="BH41" s="21" t="e">
        <f t="shared" si="91"/>
        <v>#DIV/0!</v>
      </c>
      <c r="BI41" s="203"/>
      <c r="BJ41" s="204"/>
      <c r="BK41" s="21" t="e">
        <f t="shared" si="92"/>
        <v>#DIV/0!</v>
      </c>
      <c r="BL41" s="203"/>
      <c r="BM41" s="204"/>
      <c r="BN41" s="21" t="e">
        <f t="shared" si="93"/>
        <v>#DIV/0!</v>
      </c>
      <c r="BO41" s="203"/>
      <c r="BP41" s="204"/>
      <c r="BQ41" s="21" t="e">
        <f t="shared" si="94"/>
        <v>#DIV/0!</v>
      </c>
      <c r="BR41" s="22">
        <f t="shared" si="0"/>
        <v>0</v>
      </c>
      <c r="BS41" s="23">
        <f t="shared" si="1"/>
        <v>0</v>
      </c>
      <c r="BT41" s="21" t="e">
        <f t="shared" si="2"/>
        <v>#DIV/0!</v>
      </c>
      <c r="BU41" s="18">
        <f t="shared" si="95"/>
        <v>0</v>
      </c>
      <c r="BV41" s="19">
        <f t="shared" si="96"/>
        <v>0</v>
      </c>
      <c r="BW41" s="20" t="e">
        <f t="shared" si="96"/>
        <v>#DIV/0!</v>
      </c>
      <c r="BX41" s="24" t="e">
        <f t="shared" si="97"/>
        <v>#DIV/0!</v>
      </c>
      <c r="BZ41" s="25">
        <f t="shared" si="98"/>
        <v>0</v>
      </c>
      <c r="CA41" s="25">
        <f t="shared" si="99"/>
        <v>0</v>
      </c>
    </row>
    <row r="42" spans="1:105" x14ac:dyDescent="0.25">
      <c r="A42" s="229"/>
      <c r="B42" s="244"/>
      <c r="C42" s="243"/>
      <c r="D42" s="226"/>
      <c r="E42" s="227"/>
      <c r="F42" s="201">
        <f t="shared" si="52"/>
        <v>0</v>
      </c>
      <c r="G42" s="227"/>
      <c r="H42" s="201">
        <f t="shared" si="53"/>
        <v>0</v>
      </c>
      <c r="I42" s="202">
        <f t="shared" si="54"/>
        <v>0</v>
      </c>
      <c r="J42" s="18">
        <f t="shared" si="55"/>
        <v>0</v>
      </c>
      <c r="K42" s="19">
        <f t="shared" si="56"/>
        <v>0</v>
      </c>
      <c r="L42" s="20">
        <f t="shared" si="57"/>
        <v>0</v>
      </c>
      <c r="M42" s="18">
        <f t="shared" si="58"/>
        <v>0</v>
      </c>
      <c r="N42" s="19">
        <f t="shared" si="59"/>
        <v>0</v>
      </c>
      <c r="O42" s="20">
        <f t="shared" si="60"/>
        <v>0</v>
      </c>
      <c r="P42" s="18">
        <f t="shared" si="61"/>
        <v>0</v>
      </c>
      <c r="Q42" s="19">
        <f t="shared" si="62"/>
        <v>0</v>
      </c>
      <c r="R42" s="20">
        <f t="shared" si="63"/>
        <v>0</v>
      </c>
      <c r="S42" s="18">
        <f t="shared" si="64"/>
        <v>0</v>
      </c>
      <c r="T42" s="19">
        <f t="shared" si="65"/>
        <v>0</v>
      </c>
      <c r="U42" s="20">
        <f t="shared" si="66"/>
        <v>0</v>
      </c>
      <c r="V42" s="18">
        <f t="shared" si="67"/>
        <v>0</v>
      </c>
      <c r="W42" s="19">
        <f t="shared" si="68"/>
        <v>0</v>
      </c>
      <c r="X42" s="20">
        <f t="shared" si="69"/>
        <v>0</v>
      </c>
      <c r="Y42" s="18">
        <f t="shared" si="70"/>
        <v>0</v>
      </c>
      <c r="Z42" s="19">
        <f t="shared" si="71"/>
        <v>0</v>
      </c>
      <c r="AA42" s="20">
        <f t="shared" si="72"/>
        <v>0</v>
      </c>
      <c r="AB42" s="18">
        <f t="shared" si="73"/>
        <v>0</v>
      </c>
      <c r="AC42" s="19">
        <f t="shared" si="74"/>
        <v>0</v>
      </c>
      <c r="AD42" s="20">
        <f t="shared" si="75"/>
        <v>0</v>
      </c>
      <c r="AE42" s="18">
        <f t="shared" si="76"/>
        <v>0</v>
      </c>
      <c r="AF42" s="19">
        <f t="shared" si="77"/>
        <v>0</v>
      </c>
      <c r="AG42" s="20">
        <f t="shared" si="78"/>
        <v>0</v>
      </c>
      <c r="AH42" s="18">
        <f t="shared" si="79"/>
        <v>0</v>
      </c>
      <c r="AI42" s="19">
        <f t="shared" si="80"/>
        <v>0</v>
      </c>
      <c r="AJ42" s="20">
        <f t="shared" si="81"/>
        <v>0</v>
      </c>
      <c r="AK42" s="18">
        <f t="shared" si="82"/>
        <v>0</v>
      </c>
      <c r="AL42" s="19">
        <f t="shared" si="83"/>
        <v>0</v>
      </c>
      <c r="AM42" s="20">
        <f t="shared" si="84"/>
        <v>0</v>
      </c>
      <c r="AN42" s="230"/>
      <c r="AO42" s="231"/>
      <c r="AP42" s="21" t="e">
        <f t="shared" si="85"/>
        <v>#DIV/0!</v>
      </c>
      <c r="AQ42" s="203"/>
      <c r="AR42" s="204"/>
      <c r="AS42" s="21" t="e">
        <f t="shared" si="86"/>
        <v>#DIV/0!</v>
      </c>
      <c r="AT42" s="203"/>
      <c r="AU42" s="204"/>
      <c r="AV42" s="21" t="e">
        <f t="shared" si="87"/>
        <v>#DIV/0!</v>
      </c>
      <c r="AW42" s="203"/>
      <c r="AX42" s="204"/>
      <c r="AY42" s="21" t="e">
        <f t="shared" si="88"/>
        <v>#DIV/0!</v>
      </c>
      <c r="AZ42" s="203"/>
      <c r="BA42" s="204"/>
      <c r="BB42" s="21" t="e">
        <f t="shared" si="89"/>
        <v>#DIV/0!</v>
      </c>
      <c r="BC42" s="203"/>
      <c r="BD42" s="204"/>
      <c r="BE42" s="21" t="e">
        <f t="shared" si="90"/>
        <v>#DIV/0!</v>
      </c>
      <c r="BF42" s="203"/>
      <c r="BG42" s="204"/>
      <c r="BH42" s="21" t="e">
        <f t="shared" si="91"/>
        <v>#DIV/0!</v>
      </c>
      <c r="BI42" s="203"/>
      <c r="BJ42" s="204"/>
      <c r="BK42" s="21" t="e">
        <f t="shared" si="92"/>
        <v>#DIV/0!</v>
      </c>
      <c r="BL42" s="203"/>
      <c r="BM42" s="204"/>
      <c r="BN42" s="21" t="e">
        <f t="shared" si="93"/>
        <v>#DIV/0!</v>
      </c>
      <c r="BO42" s="203"/>
      <c r="BP42" s="204"/>
      <c r="BQ42" s="21" t="e">
        <f t="shared" si="94"/>
        <v>#DIV/0!</v>
      </c>
      <c r="BR42" s="22">
        <f t="shared" si="0"/>
        <v>0</v>
      </c>
      <c r="BS42" s="23">
        <f t="shared" si="1"/>
        <v>0</v>
      </c>
      <c r="BT42" s="21" t="e">
        <f t="shared" si="2"/>
        <v>#DIV/0!</v>
      </c>
      <c r="BU42" s="18">
        <f t="shared" si="95"/>
        <v>0</v>
      </c>
      <c r="BV42" s="19">
        <f t="shared" ref="BV42" si="247">BS42*H42</f>
        <v>0</v>
      </c>
      <c r="BW42" s="20" t="e">
        <f t="shared" ref="BW42" si="248">BT42*I42</f>
        <v>#DIV/0!</v>
      </c>
      <c r="BX42" s="24" t="e">
        <f t="shared" si="97"/>
        <v>#DIV/0!</v>
      </c>
      <c r="BZ42" s="25">
        <f t="shared" si="98"/>
        <v>0</v>
      </c>
      <c r="CA42" s="25">
        <f t="shared" si="99"/>
        <v>0</v>
      </c>
    </row>
    <row r="43" spans="1:105" x14ac:dyDescent="0.25">
      <c r="A43" s="229"/>
      <c r="B43" s="244"/>
      <c r="C43" s="243"/>
      <c r="D43" s="226"/>
      <c r="E43" s="227"/>
      <c r="F43" s="201">
        <f t="shared" ref="F43" si="249">E43*D43</f>
        <v>0</v>
      </c>
      <c r="G43" s="227"/>
      <c r="H43" s="201">
        <f t="shared" ref="H43" si="250">G43*D43</f>
        <v>0</v>
      </c>
      <c r="I43" s="202">
        <f t="shared" ref="I43" si="251">H43+F43</f>
        <v>0</v>
      </c>
      <c r="J43" s="18">
        <f t="shared" ref="J43" si="252">F43*AN43</f>
        <v>0</v>
      </c>
      <c r="K43" s="19">
        <f t="shared" ref="K43" si="253">H43*AO43</f>
        <v>0</v>
      </c>
      <c r="L43" s="20">
        <f t="shared" ref="L43" si="254">K43+J43</f>
        <v>0</v>
      </c>
      <c r="M43" s="18">
        <f t="shared" ref="M43" si="255">AQ43*F43</f>
        <v>0</v>
      </c>
      <c r="N43" s="19">
        <f t="shared" ref="N43" si="256">AR43*H43</f>
        <v>0</v>
      </c>
      <c r="O43" s="20">
        <f t="shared" ref="O43" si="257">N43+M43</f>
        <v>0</v>
      </c>
      <c r="P43" s="18">
        <f t="shared" ref="P43" si="258">AT43*F43</f>
        <v>0</v>
      </c>
      <c r="Q43" s="19">
        <f t="shared" ref="Q43" si="259">AU43*H43</f>
        <v>0</v>
      </c>
      <c r="R43" s="20">
        <f t="shared" ref="R43" si="260">Q43+P43</f>
        <v>0</v>
      </c>
      <c r="S43" s="18">
        <f t="shared" ref="S43" si="261">AW43*F43</f>
        <v>0</v>
      </c>
      <c r="T43" s="19">
        <f t="shared" ref="T43" si="262">AX43*H43</f>
        <v>0</v>
      </c>
      <c r="U43" s="20">
        <f t="shared" ref="U43" si="263">T43+S43</f>
        <v>0</v>
      </c>
      <c r="V43" s="18">
        <f t="shared" ref="V43" si="264">F43*AZ43</f>
        <v>0</v>
      </c>
      <c r="W43" s="19">
        <f t="shared" ref="W43" si="265">H43*BA43</f>
        <v>0</v>
      </c>
      <c r="X43" s="20">
        <f t="shared" ref="X43" si="266">W43+V43</f>
        <v>0</v>
      </c>
      <c r="Y43" s="18">
        <f t="shared" ref="Y43" si="267">F43*BC43</f>
        <v>0</v>
      </c>
      <c r="Z43" s="19">
        <f t="shared" ref="Z43" si="268">H43*BD43</f>
        <v>0</v>
      </c>
      <c r="AA43" s="20">
        <f t="shared" ref="AA43" si="269">Z43+Y43</f>
        <v>0</v>
      </c>
      <c r="AB43" s="18">
        <f t="shared" ref="AB43" si="270">F43*BF43</f>
        <v>0</v>
      </c>
      <c r="AC43" s="19">
        <f t="shared" ref="AC43" si="271">H43*BG43</f>
        <v>0</v>
      </c>
      <c r="AD43" s="20">
        <f t="shared" ref="AD43" si="272">AC43+AB43</f>
        <v>0</v>
      </c>
      <c r="AE43" s="18">
        <f t="shared" ref="AE43" si="273">BI43*F43</f>
        <v>0</v>
      </c>
      <c r="AF43" s="19">
        <f t="shared" ref="AF43" si="274">BJ43*H43</f>
        <v>0</v>
      </c>
      <c r="AG43" s="20">
        <f t="shared" ref="AG43" si="275">AF43+AE43</f>
        <v>0</v>
      </c>
      <c r="AH43" s="18">
        <f t="shared" ref="AH43" si="276">BL43*F43</f>
        <v>0</v>
      </c>
      <c r="AI43" s="19">
        <f t="shared" ref="AI43" si="277">BM43*H43</f>
        <v>0</v>
      </c>
      <c r="AJ43" s="20">
        <f t="shared" ref="AJ43" si="278">AI43+AH43</f>
        <v>0</v>
      </c>
      <c r="AK43" s="18">
        <f t="shared" ref="AK43" si="279">F43*BO43</f>
        <v>0</v>
      </c>
      <c r="AL43" s="19">
        <f t="shared" ref="AL43" si="280">H43*BP43</f>
        <v>0</v>
      </c>
      <c r="AM43" s="20">
        <f t="shared" ref="AM43" si="281">AL43+AK43</f>
        <v>0</v>
      </c>
      <c r="AN43" s="230"/>
      <c r="AO43" s="231"/>
      <c r="AP43" s="21" t="e">
        <f t="shared" ref="AP43" si="282">L43/I43</f>
        <v>#DIV/0!</v>
      </c>
      <c r="AQ43" s="203"/>
      <c r="AR43" s="204"/>
      <c r="AS43" s="21" t="e">
        <f t="shared" ref="AS43" si="283">O43/I43</f>
        <v>#DIV/0!</v>
      </c>
      <c r="AT43" s="203"/>
      <c r="AU43" s="204"/>
      <c r="AV43" s="21" t="e">
        <f t="shared" ref="AV43" si="284">R43/I43</f>
        <v>#DIV/0!</v>
      </c>
      <c r="AW43" s="203"/>
      <c r="AX43" s="204"/>
      <c r="AY43" s="21" t="e">
        <f t="shared" ref="AY43" si="285">U43/I43</f>
        <v>#DIV/0!</v>
      </c>
      <c r="AZ43" s="203"/>
      <c r="BA43" s="204"/>
      <c r="BB43" s="21" t="e">
        <f t="shared" ref="BB43" si="286">X43/I43</f>
        <v>#DIV/0!</v>
      </c>
      <c r="BC43" s="203"/>
      <c r="BD43" s="204"/>
      <c r="BE43" s="21" t="e">
        <f t="shared" ref="BE43" si="287">AA43/I43</f>
        <v>#DIV/0!</v>
      </c>
      <c r="BF43" s="203"/>
      <c r="BG43" s="204"/>
      <c r="BH43" s="21" t="e">
        <f t="shared" ref="BH43" si="288">AD43/I43</f>
        <v>#DIV/0!</v>
      </c>
      <c r="BI43" s="203"/>
      <c r="BJ43" s="204"/>
      <c r="BK43" s="21" t="e">
        <f t="shared" ref="BK43" si="289">AG43/I43</f>
        <v>#DIV/0!</v>
      </c>
      <c r="BL43" s="203"/>
      <c r="BM43" s="204"/>
      <c r="BN43" s="21" t="e">
        <f t="shared" ref="BN43" si="290">AJ43/I43</f>
        <v>#DIV/0!</v>
      </c>
      <c r="BO43" s="203"/>
      <c r="BP43" s="204"/>
      <c r="BQ43" s="21" t="e">
        <f t="shared" ref="BQ43" si="291">AM43/I43</f>
        <v>#DIV/0!</v>
      </c>
      <c r="BR43" s="22">
        <f t="shared" si="0"/>
        <v>0</v>
      </c>
      <c r="BS43" s="23">
        <f t="shared" si="1"/>
        <v>0</v>
      </c>
      <c r="BT43" s="21" t="e">
        <f t="shared" si="2"/>
        <v>#DIV/0!</v>
      </c>
      <c r="BU43" s="18">
        <f t="shared" ref="BU43" si="292">BR43*F43</f>
        <v>0</v>
      </c>
      <c r="BV43" s="19">
        <f t="shared" ref="BV43:BW43" si="293">BS43*H43</f>
        <v>0</v>
      </c>
      <c r="BW43" s="20" t="e">
        <f t="shared" si="293"/>
        <v>#DIV/0!</v>
      </c>
      <c r="BX43" s="24" t="e">
        <f t="shared" ref="BX43" si="294">I43-BW43</f>
        <v>#DIV/0!</v>
      </c>
      <c r="BZ43" s="25">
        <f t="shared" ref="BZ43" si="295">F43-BU43</f>
        <v>0</v>
      </c>
      <c r="CA43" s="25">
        <f t="shared" ref="CA43" si="296">H43-BV43</f>
        <v>0</v>
      </c>
    </row>
    <row r="44" spans="1:105" x14ac:dyDescent="0.25">
      <c r="A44" s="28"/>
      <c r="B44" s="29"/>
      <c r="C44" s="36"/>
      <c r="D44" s="206"/>
      <c r="E44" s="37"/>
      <c r="F44" s="37"/>
      <c r="G44" s="37"/>
      <c r="H44" s="37"/>
      <c r="I44" s="38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0"/>
      <c r="AI44" s="31"/>
      <c r="AJ44" s="32"/>
      <c r="AK44" s="30"/>
      <c r="AL44" s="31"/>
      <c r="AM44" s="32"/>
      <c r="AN44" s="26"/>
      <c r="AO44" s="27"/>
      <c r="AP44" s="33"/>
      <c r="AQ44" s="26"/>
      <c r="AR44" s="27"/>
      <c r="AS44" s="33"/>
      <c r="AT44" s="26"/>
      <c r="AU44" s="27"/>
      <c r="AV44" s="33"/>
      <c r="AW44" s="26"/>
      <c r="AX44" s="27"/>
      <c r="AY44" s="33"/>
      <c r="AZ44" s="26"/>
      <c r="BA44" s="27"/>
      <c r="BB44" s="33"/>
      <c r="BC44" s="26"/>
      <c r="BD44" s="27"/>
      <c r="BE44" s="33"/>
      <c r="BF44" s="26"/>
      <c r="BG44" s="27"/>
      <c r="BH44" s="33"/>
      <c r="BI44" s="26"/>
      <c r="BJ44" s="27"/>
      <c r="BK44" s="33"/>
      <c r="BL44" s="26"/>
      <c r="BM44" s="27"/>
      <c r="BN44" s="33"/>
      <c r="BO44" s="26"/>
      <c r="BP44" s="27"/>
      <c r="BQ44" s="33"/>
      <c r="BR44" s="34"/>
      <c r="BS44" s="35"/>
      <c r="BT44" s="33"/>
      <c r="BU44" s="30"/>
      <c r="BV44" s="31"/>
      <c r="BW44" s="32"/>
      <c r="BX44" s="32"/>
      <c r="BZ44" s="25"/>
      <c r="CA44" s="25"/>
    </row>
    <row r="45" spans="1:105" ht="17.25" customHeight="1" x14ac:dyDescent="0.25">
      <c r="A45" s="333" t="s">
        <v>66</v>
      </c>
      <c r="B45" s="334"/>
      <c r="C45" s="212"/>
      <c r="D45" s="213"/>
      <c r="E45" s="40"/>
      <c r="F45" s="40"/>
      <c r="G45" s="40"/>
      <c r="H45" s="40"/>
      <c r="I45" s="41"/>
      <c r="J45" s="39"/>
      <c r="K45" s="40"/>
      <c r="L45" s="41"/>
      <c r="M45" s="39"/>
      <c r="N45" s="40"/>
      <c r="O45" s="41"/>
      <c r="P45" s="39"/>
      <c r="Q45" s="40"/>
      <c r="R45" s="41"/>
      <c r="S45" s="39"/>
      <c r="T45" s="40"/>
      <c r="U45" s="41"/>
      <c r="V45" s="39"/>
      <c r="W45" s="40"/>
      <c r="X45" s="41"/>
      <c r="Y45" s="39"/>
      <c r="Z45" s="40"/>
      <c r="AA45" s="41"/>
      <c r="AB45" s="39"/>
      <c r="AC45" s="40"/>
      <c r="AD45" s="41"/>
      <c r="AE45" s="39"/>
      <c r="AF45" s="40"/>
      <c r="AG45" s="41"/>
      <c r="AH45" s="39"/>
      <c r="AI45" s="40"/>
      <c r="AJ45" s="41"/>
      <c r="AK45" s="39"/>
      <c r="AL45" s="40"/>
      <c r="AM45" s="41"/>
      <c r="AN45" s="39"/>
      <c r="AO45" s="40"/>
      <c r="AP45" s="41"/>
      <c r="AQ45" s="39"/>
      <c r="AR45" s="40"/>
      <c r="AS45" s="41"/>
      <c r="AT45" s="39"/>
      <c r="AU45" s="40"/>
      <c r="AV45" s="41"/>
      <c r="AW45" s="39"/>
      <c r="AX45" s="40"/>
      <c r="AY45" s="41"/>
      <c r="AZ45" s="39"/>
      <c r="BA45" s="40"/>
      <c r="BB45" s="41"/>
      <c r="BC45" s="39"/>
      <c r="BD45" s="40"/>
      <c r="BE45" s="41"/>
      <c r="BF45" s="39"/>
      <c r="BG45" s="40"/>
      <c r="BH45" s="41"/>
      <c r="BI45" s="39"/>
      <c r="BJ45" s="40"/>
      <c r="BK45" s="41"/>
      <c r="BL45" s="39"/>
      <c r="BM45" s="40"/>
      <c r="BN45" s="41"/>
      <c r="BO45" s="39"/>
      <c r="BP45" s="40"/>
      <c r="BQ45" s="41"/>
      <c r="BR45" s="39"/>
      <c r="BS45" s="40"/>
      <c r="BT45" s="41"/>
      <c r="BU45" s="39"/>
      <c r="BV45" s="40"/>
      <c r="BW45" s="41"/>
      <c r="BX45" s="42"/>
      <c r="BY45" s="43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45"/>
    </row>
    <row r="46" spans="1:105" ht="3" customHeight="1" x14ac:dyDescent="0.25">
      <c r="A46" s="46"/>
      <c r="B46" s="47"/>
      <c r="C46" s="48"/>
      <c r="D46" s="207"/>
      <c r="E46" s="49"/>
      <c r="F46" s="49"/>
      <c r="G46" s="49"/>
      <c r="H46" s="49"/>
      <c r="I46" s="50"/>
      <c r="J46" s="51"/>
      <c r="K46" s="52"/>
      <c r="L46" s="50"/>
      <c r="M46" s="51"/>
      <c r="N46" s="52"/>
      <c r="O46" s="50"/>
      <c r="P46" s="51"/>
      <c r="Q46" s="52"/>
      <c r="R46" s="50"/>
      <c r="S46" s="51"/>
      <c r="T46" s="52"/>
      <c r="U46" s="50"/>
      <c r="V46" s="51"/>
      <c r="W46" s="52"/>
      <c r="X46" s="50"/>
      <c r="Y46" s="51"/>
      <c r="Z46" s="52"/>
      <c r="AA46" s="50"/>
      <c r="AB46" s="51"/>
      <c r="AC46" s="52"/>
      <c r="AD46" s="50"/>
      <c r="AE46" s="51"/>
      <c r="AF46" s="52"/>
      <c r="AG46" s="50"/>
      <c r="AH46" s="51"/>
      <c r="AI46" s="52"/>
      <c r="AJ46" s="50"/>
      <c r="AK46" s="51"/>
      <c r="AL46" s="52"/>
      <c r="AM46" s="50"/>
      <c r="AN46" s="53"/>
      <c r="AO46" s="54"/>
      <c r="AP46" s="55"/>
      <c r="AQ46" s="53"/>
      <c r="AR46" s="54"/>
      <c r="AS46" s="55"/>
      <c r="AT46" s="53"/>
      <c r="AU46" s="54"/>
      <c r="AV46" s="55"/>
      <c r="AW46" s="53"/>
      <c r="AX46" s="54"/>
      <c r="AY46" s="55"/>
      <c r="AZ46" s="53"/>
      <c r="BA46" s="54"/>
      <c r="BB46" s="55"/>
      <c r="BC46" s="53"/>
      <c r="BD46" s="54"/>
      <c r="BE46" s="55"/>
      <c r="BF46" s="53"/>
      <c r="BG46" s="54"/>
      <c r="BH46" s="55"/>
      <c r="BI46" s="53"/>
      <c r="BJ46" s="54"/>
      <c r="BK46" s="55"/>
      <c r="BL46" s="53"/>
      <c r="BM46" s="54"/>
      <c r="BN46" s="55"/>
      <c r="BO46" s="53"/>
      <c r="BP46" s="54"/>
      <c r="BQ46" s="55"/>
      <c r="BR46" s="53"/>
      <c r="BS46" s="54"/>
      <c r="BT46" s="55"/>
      <c r="BU46" s="51"/>
      <c r="BV46" s="52"/>
      <c r="BW46" s="50"/>
      <c r="BX46" s="50"/>
      <c r="BZ46" s="25">
        <f>SUM(BZ12:BZ44)</f>
        <v>0</v>
      </c>
      <c r="CA46" s="25">
        <f>SUM(CA12:CA44)</f>
        <v>0</v>
      </c>
    </row>
    <row r="47" spans="1:105" ht="12.75" customHeight="1" x14ac:dyDescent="0.25">
      <c r="A47" s="342" t="s">
        <v>67</v>
      </c>
      <c r="B47" s="343"/>
      <c r="C47" s="208"/>
      <c r="D47" s="209"/>
      <c r="E47" s="344"/>
      <c r="F47" s="344"/>
      <c r="G47" s="344"/>
      <c r="H47" s="345"/>
      <c r="I47" s="56">
        <f>SUM(F12:F44)</f>
        <v>0</v>
      </c>
      <c r="J47" s="57"/>
      <c r="K47" s="58"/>
      <c r="L47" s="59">
        <f>SUM(J12:J44)</f>
        <v>0</v>
      </c>
      <c r="M47" s="57"/>
      <c r="N47" s="58"/>
      <c r="O47" s="59">
        <f>SUM(M12:M44)/2</f>
        <v>0</v>
      </c>
      <c r="P47" s="57"/>
      <c r="Q47" s="58"/>
      <c r="R47" s="59">
        <f>SUM(P12:P44)/2</f>
        <v>0</v>
      </c>
      <c r="S47" s="57"/>
      <c r="T47" s="58"/>
      <c r="U47" s="59">
        <f>SUM(S12:S44)/2</f>
        <v>0</v>
      </c>
      <c r="V47" s="57"/>
      <c r="W47" s="58"/>
      <c r="X47" s="59">
        <f>SUM(V12:V44)/2</f>
        <v>0</v>
      </c>
      <c r="Y47" s="57"/>
      <c r="Z47" s="58"/>
      <c r="AA47" s="59">
        <f>SUM(Y12:Y44)/2</f>
        <v>0</v>
      </c>
      <c r="AB47" s="57"/>
      <c r="AC47" s="58"/>
      <c r="AD47" s="59">
        <f>SUM(AB12:AB44)/2</f>
        <v>0</v>
      </c>
      <c r="AE47" s="57"/>
      <c r="AF47" s="58"/>
      <c r="AG47" s="59">
        <f>SUM(AE12:AE44)/2</f>
        <v>0</v>
      </c>
      <c r="AH47" s="57"/>
      <c r="AI47" s="58"/>
      <c r="AJ47" s="59">
        <f>SUM(AH12:AH44)/2</f>
        <v>0</v>
      </c>
      <c r="AK47" s="57"/>
      <c r="AL47" s="58"/>
      <c r="AM47" s="59">
        <f>SUM(AK12:AK44)/2</f>
        <v>0</v>
      </c>
      <c r="AN47" s="60"/>
      <c r="AO47" s="61"/>
      <c r="AP47" s="62" t="e">
        <f>L47/I47</f>
        <v>#DIV/0!</v>
      </c>
      <c r="AQ47" s="60"/>
      <c r="AR47" s="61"/>
      <c r="AS47" s="62"/>
      <c r="AT47" s="60"/>
      <c r="AU47" s="61"/>
      <c r="AV47" s="62"/>
      <c r="AW47" s="60"/>
      <c r="AX47" s="61"/>
      <c r="AY47" s="62" t="e">
        <f>U47/I47</f>
        <v>#DIV/0!</v>
      </c>
      <c r="AZ47" s="60"/>
      <c r="BA47" s="61"/>
      <c r="BB47" s="62" t="e">
        <f>X47/I47</f>
        <v>#DIV/0!</v>
      </c>
      <c r="BC47" s="60"/>
      <c r="BD47" s="61"/>
      <c r="BE47" s="62" t="e">
        <f>AA47/I47</f>
        <v>#DIV/0!</v>
      </c>
      <c r="BF47" s="60"/>
      <c r="BG47" s="61"/>
      <c r="BH47" s="62" t="e">
        <f>AD47/I47</f>
        <v>#DIV/0!</v>
      </c>
      <c r="BI47" s="60"/>
      <c r="BJ47" s="61"/>
      <c r="BK47" s="62" t="e">
        <f>AG47/I47</f>
        <v>#DIV/0!</v>
      </c>
      <c r="BL47" s="60"/>
      <c r="BM47" s="61"/>
      <c r="BN47" s="62" t="e">
        <f>AJ47/I47</f>
        <v>#DIV/0!</v>
      </c>
      <c r="BO47" s="60"/>
      <c r="BP47" s="61"/>
      <c r="BQ47" s="62" t="e">
        <f>AM47/I47</f>
        <v>#DIV/0!</v>
      </c>
      <c r="BR47" s="60"/>
      <c r="BS47" s="61"/>
      <c r="BT47" s="62" t="e">
        <f>BW47/I47</f>
        <v>#DIV/0!</v>
      </c>
      <c r="BU47" s="57"/>
      <c r="BV47" s="58"/>
      <c r="BW47" s="59">
        <f>SUM(BU12:BU44)</f>
        <v>0</v>
      </c>
      <c r="BX47" s="59">
        <f>I47-BW47</f>
        <v>0</v>
      </c>
      <c r="CA47" s="63">
        <f>CA46-BX51</f>
        <v>0</v>
      </c>
    </row>
    <row r="48" spans="1:105" ht="12.75" customHeight="1" x14ac:dyDescent="0.25">
      <c r="A48" s="342" t="s">
        <v>68</v>
      </c>
      <c r="B48" s="343"/>
      <c r="C48" s="208"/>
      <c r="D48" s="209"/>
      <c r="E48" s="344"/>
      <c r="F48" s="344"/>
      <c r="G48" s="344"/>
      <c r="H48" s="345"/>
      <c r="I48" s="56">
        <f>SUM(H12:H44)</f>
        <v>0</v>
      </c>
      <c r="J48" s="57"/>
      <c r="K48" s="58"/>
      <c r="L48" s="59">
        <f>SUM(K12:K44)</f>
        <v>0</v>
      </c>
      <c r="M48" s="57"/>
      <c r="N48" s="58"/>
      <c r="O48" s="59">
        <f>SUM(N12:N44)/2</f>
        <v>0</v>
      </c>
      <c r="P48" s="57"/>
      <c r="Q48" s="58"/>
      <c r="R48" s="59">
        <f>SUM(Q12:Q44)/2</f>
        <v>0</v>
      </c>
      <c r="S48" s="57"/>
      <c r="T48" s="58"/>
      <c r="U48" s="59">
        <f>SUM(T12:T44)/2</f>
        <v>0</v>
      </c>
      <c r="V48" s="57"/>
      <c r="W48" s="58"/>
      <c r="X48" s="59">
        <f>SUM(W12:W44)/2</f>
        <v>0</v>
      </c>
      <c r="Y48" s="57"/>
      <c r="Z48" s="58"/>
      <c r="AA48" s="59">
        <f>SUM(Z12:Z44)/2</f>
        <v>0</v>
      </c>
      <c r="AB48" s="57"/>
      <c r="AC48" s="58"/>
      <c r="AD48" s="59">
        <f>SUM(AC12:AC44)/2</f>
        <v>0</v>
      </c>
      <c r="AE48" s="57"/>
      <c r="AF48" s="58"/>
      <c r="AG48" s="59">
        <f>SUM(AF12:AF44)/2</f>
        <v>0</v>
      </c>
      <c r="AH48" s="57"/>
      <c r="AI48" s="58"/>
      <c r="AJ48" s="59">
        <f>SUM(AI12:AI44)/2</f>
        <v>0</v>
      </c>
      <c r="AK48" s="57"/>
      <c r="AL48" s="58"/>
      <c r="AM48" s="59">
        <f>SUM(AL12:AL44)/2</f>
        <v>0</v>
      </c>
      <c r="AN48" s="60"/>
      <c r="AO48" s="61"/>
      <c r="AP48" s="62" t="e">
        <f>L48/I48</f>
        <v>#DIV/0!</v>
      </c>
      <c r="AQ48" s="60"/>
      <c r="AR48" s="61"/>
      <c r="AS48" s="62"/>
      <c r="AT48" s="60"/>
      <c r="AU48" s="61"/>
      <c r="AV48" s="62"/>
      <c r="AW48" s="60"/>
      <c r="AX48" s="61"/>
      <c r="AY48" s="62" t="e">
        <f>U48/I48</f>
        <v>#DIV/0!</v>
      </c>
      <c r="AZ48" s="60"/>
      <c r="BA48" s="61"/>
      <c r="BB48" s="62" t="e">
        <f>X48/I48</f>
        <v>#DIV/0!</v>
      </c>
      <c r="BC48" s="60"/>
      <c r="BD48" s="61"/>
      <c r="BE48" s="62" t="e">
        <f>AA48/I48</f>
        <v>#DIV/0!</v>
      </c>
      <c r="BF48" s="60"/>
      <c r="BG48" s="61"/>
      <c r="BH48" s="62" t="e">
        <f>AD48/I48</f>
        <v>#DIV/0!</v>
      </c>
      <c r="BI48" s="60"/>
      <c r="BJ48" s="61"/>
      <c r="BK48" s="62" t="e">
        <f>AG48/I48</f>
        <v>#DIV/0!</v>
      </c>
      <c r="BL48" s="60"/>
      <c r="BM48" s="61"/>
      <c r="BN48" s="62" t="e">
        <f>AJ48/I48</f>
        <v>#DIV/0!</v>
      </c>
      <c r="BO48" s="60"/>
      <c r="BP48" s="61"/>
      <c r="BQ48" s="62" t="e">
        <f>AM48/I48</f>
        <v>#DIV/0!</v>
      </c>
      <c r="BR48" s="60"/>
      <c r="BS48" s="61"/>
      <c r="BT48" s="62" t="e">
        <f>BW48/I48</f>
        <v>#DIV/0!</v>
      </c>
      <c r="BU48" s="57"/>
      <c r="BV48" s="58"/>
      <c r="BW48" s="59">
        <f>SUM(BV12:BV44)</f>
        <v>0</v>
      </c>
      <c r="BX48" s="59">
        <f>I48-BW48</f>
        <v>0</v>
      </c>
      <c r="CA48" s="63"/>
    </row>
    <row r="49" spans="1:105" ht="12.75" customHeight="1" thickBot="1" x14ac:dyDescent="0.3">
      <c r="A49" s="346" t="s">
        <v>69</v>
      </c>
      <c r="B49" s="347"/>
      <c r="C49" s="210"/>
      <c r="D49" s="211"/>
      <c r="E49" s="348"/>
      <c r="F49" s="348"/>
      <c r="G49" s="348"/>
      <c r="H49" s="349"/>
      <c r="I49" s="64">
        <f>SUM(I12:I44)</f>
        <v>0</v>
      </c>
      <c r="J49" s="65"/>
      <c r="K49" s="66"/>
      <c r="L49" s="67">
        <f>SUM(L12:L44)</f>
        <v>0</v>
      </c>
      <c r="M49" s="65"/>
      <c r="N49" s="66"/>
      <c r="O49" s="67">
        <f>SUM(O12:O44)/2</f>
        <v>0</v>
      </c>
      <c r="P49" s="65"/>
      <c r="Q49" s="66"/>
      <c r="R49" s="67">
        <f>SUM(R12:R44)/2</f>
        <v>0</v>
      </c>
      <c r="S49" s="65"/>
      <c r="T49" s="66"/>
      <c r="U49" s="67">
        <f>SUM(U12:U44)/2</f>
        <v>0</v>
      </c>
      <c r="V49" s="65"/>
      <c r="W49" s="66"/>
      <c r="X49" s="67">
        <f>SUM(X12:X46)/2</f>
        <v>0</v>
      </c>
      <c r="Y49" s="65"/>
      <c r="Z49" s="66"/>
      <c r="AA49" s="67">
        <f>SUM(AA12:AA46)/2</f>
        <v>0</v>
      </c>
      <c r="AB49" s="65"/>
      <c r="AC49" s="66"/>
      <c r="AD49" s="67">
        <f>SUM(AD12:AD44)/2</f>
        <v>0</v>
      </c>
      <c r="AE49" s="65"/>
      <c r="AF49" s="66"/>
      <c r="AG49" s="67">
        <f>SUM(AG12:AG44)/2</f>
        <v>0</v>
      </c>
      <c r="AH49" s="65"/>
      <c r="AI49" s="66"/>
      <c r="AJ49" s="67">
        <f>SUM(AJ12:AJ44)/2</f>
        <v>0</v>
      </c>
      <c r="AK49" s="65"/>
      <c r="AL49" s="66"/>
      <c r="AM49" s="67">
        <f>SUM(AM12:AM44)/2</f>
        <v>0</v>
      </c>
      <c r="AN49" s="68"/>
      <c r="AO49" s="69"/>
      <c r="AP49" s="70" t="e">
        <f>L49/I49</f>
        <v>#DIV/0!</v>
      </c>
      <c r="AQ49" s="68"/>
      <c r="AR49" s="69"/>
      <c r="AS49" s="70" t="e">
        <f>O49/I49</f>
        <v>#DIV/0!</v>
      </c>
      <c r="AT49" s="68"/>
      <c r="AU49" s="69"/>
      <c r="AV49" s="70" t="e">
        <f>R49/I49</f>
        <v>#DIV/0!</v>
      </c>
      <c r="AW49" s="68"/>
      <c r="AX49" s="69"/>
      <c r="AY49" s="70" t="e">
        <f>U49/I49</f>
        <v>#DIV/0!</v>
      </c>
      <c r="AZ49" s="68"/>
      <c r="BA49" s="69"/>
      <c r="BB49" s="70" t="e">
        <f>X49/I49</f>
        <v>#DIV/0!</v>
      </c>
      <c r="BC49" s="68"/>
      <c r="BD49" s="69"/>
      <c r="BE49" s="70" t="e">
        <f>AA49/I49</f>
        <v>#DIV/0!</v>
      </c>
      <c r="BF49" s="68"/>
      <c r="BG49" s="69"/>
      <c r="BH49" s="70" t="e">
        <f>AD49/I49</f>
        <v>#DIV/0!</v>
      </c>
      <c r="BI49" s="68"/>
      <c r="BJ49" s="69"/>
      <c r="BK49" s="70" t="e">
        <f>AG49/I49</f>
        <v>#DIV/0!</v>
      </c>
      <c r="BL49" s="68"/>
      <c r="BM49" s="69"/>
      <c r="BN49" s="70" t="e">
        <f>AJ49/I49</f>
        <v>#DIV/0!</v>
      </c>
      <c r="BO49" s="68"/>
      <c r="BP49" s="69"/>
      <c r="BQ49" s="70" t="e">
        <f>AM49/I49</f>
        <v>#DIV/0!</v>
      </c>
      <c r="BR49" s="68"/>
      <c r="BS49" s="69"/>
      <c r="BT49" s="70" t="e">
        <f>BW49/I49</f>
        <v>#DIV/0!</v>
      </c>
      <c r="BU49" s="65"/>
      <c r="BV49" s="66"/>
      <c r="BW49" s="67" t="e">
        <f>SUM(BW12:BW44)</f>
        <v>#DIV/0!</v>
      </c>
      <c r="BX49" s="67">
        <f>BX47+BX48</f>
        <v>0</v>
      </c>
      <c r="BZ49" s="71"/>
      <c r="CA49" s="72"/>
      <c r="CB49" s="225"/>
    </row>
    <row r="50" spans="1:105" ht="13.5" customHeight="1" thickBot="1" x14ac:dyDescent="0.25">
      <c r="A50" s="73"/>
      <c r="B50" s="74"/>
      <c r="C50" s="75"/>
      <c r="D50" s="75"/>
      <c r="E50" s="75"/>
      <c r="F50" s="76"/>
      <c r="G50" s="75"/>
      <c r="H50" s="74"/>
      <c r="I50" s="77"/>
      <c r="J50" s="74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80"/>
      <c r="BC50" s="81"/>
      <c r="BD50" s="81"/>
      <c r="BE50" s="81"/>
      <c r="BF50" s="79"/>
      <c r="BG50" s="79"/>
      <c r="BH50" s="80"/>
      <c r="BI50" s="79"/>
      <c r="BJ50" s="79"/>
      <c r="BK50" s="80"/>
      <c r="BL50" s="79"/>
      <c r="BM50" s="79"/>
      <c r="BN50" s="80"/>
      <c r="BO50" s="79"/>
      <c r="BP50" s="79"/>
      <c r="BQ50" s="80"/>
      <c r="BR50" s="80"/>
      <c r="BS50" s="80"/>
      <c r="BT50" s="80"/>
      <c r="BU50" s="80"/>
      <c r="BV50" s="80"/>
      <c r="BW50" s="80"/>
      <c r="BX50" s="80"/>
    </row>
    <row r="51" spans="1:105" ht="17.25" customHeight="1" x14ac:dyDescent="0.25">
      <c r="A51" s="335" t="s">
        <v>70</v>
      </c>
      <c r="B51" s="336"/>
      <c r="C51" s="336"/>
      <c r="D51" s="336"/>
      <c r="E51" s="336"/>
      <c r="F51" s="336"/>
      <c r="G51" s="336"/>
      <c r="H51" s="336"/>
      <c r="I51" s="82"/>
      <c r="J51" s="83"/>
      <c r="K51" s="84"/>
      <c r="L51" s="82">
        <f>SUM(L53:L56)</f>
        <v>0</v>
      </c>
      <c r="M51" s="83"/>
      <c r="N51" s="84"/>
      <c r="O51" s="82">
        <f>SUM(O53:O56)</f>
        <v>0</v>
      </c>
      <c r="P51" s="83"/>
      <c r="Q51" s="84"/>
      <c r="R51" s="82">
        <f>SUM(R53:R56)</f>
        <v>0</v>
      </c>
      <c r="S51" s="83"/>
      <c r="T51" s="84"/>
      <c r="U51" s="82">
        <f>SUM(U53:U56)</f>
        <v>0</v>
      </c>
      <c r="V51" s="83"/>
      <c r="W51" s="84"/>
      <c r="X51" s="82">
        <f>SUM(X53:X56)</f>
        <v>0</v>
      </c>
      <c r="Y51" s="83"/>
      <c r="Z51" s="84"/>
      <c r="AA51" s="82">
        <f>SUM(AA53:AA56)</f>
        <v>0</v>
      </c>
      <c r="AB51" s="83"/>
      <c r="AC51" s="84"/>
      <c r="AD51" s="82">
        <f>SUM(AD53:AD56)</f>
        <v>0</v>
      </c>
      <c r="AE51" s="83"/>
      <c r="AF51" s="84"/>
      <c r="AG51" s="82">
        <f>SUM(AG53:AG56)</f>
        <v>0</v>
      </c>
      <c r="AH51" s="83"/>
      <c r="AI51" s="84"/>
      <c r="AJ51" s="82">
        <f>SUM(AJ53:AJ56)</f>
        <v>0</v>
      </c>
      <c r="AK51" s="83"/>
      <c r="AL51" s="84"/>
      <c r="AM51" s="82">
        <f>SUM(AM53:AM56)</f>
        <v>0</v>
      </c>
      <c r="AN51" s="83"/>
      <c r="AO51" s="84"/>
      <c r="AP51" s="85"/>
      <c r="AQ51" s="83"/>
      <c r="AR51" s="84"/>
      <c r="AS51" s="85"/>
      <c r="AT51" s="83"/>
      <c r="AU51" s="84"/>
      <c r="AV51" s="85"/>
      <c r="AW51" s="83"/>
      <c r="AX51" s="84"/>
      <c r="AY51" s="85"/>
      <c r="AZ51" s="83"/>
      <c r="BA51" s="84"/>
      <c r="BB51" s="85"/>
      <c r="BC51" s="83"/>
      <c r="BD51" s="84"/>
      <c r="BE51" s="85"/>
      <c r="BF51" s="83"/>
      <c r="BG51" s="84"/>
      <c r="BH51" s="85"/>
      <c r="BI51" s="83"/>
      <c r="BJ51" s="84"/>
      <c r="BK51" s="85"/>
      <c r="BL51" s="83"/>
      <c r="BM51" s="84"/>
      <c r="BN51" s="85"/>
      <c r="BO51" s="83"/>
      <c r="BP51" s="84"/>
      <c r="BQ51" s="85"/>
      <c r="BR51" s="83"/>
      <c r="BS51" s="84"/>
      <c r="BT51" s="85"/>
      <c r="BU51" s="83"/>
      <c r="BV51" s="84"/>
      <c r="BW51" s="82">
        <f>SUM(BW53:BW56)</f>
        <v>0</v>
      </c>
      <c r="BX51" s="82">
        <f>I51-BW51</f>
        <v>0</v>
      </c>
      <c r="BY51" s="43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45"/>
    </row>
    <row r="52" spans="1:105" s="88" customFormat="1" ht="17.25" customHeight="1" x14ac:dyDescent="0.25">
      <c r="A52" s="195" t="s">
        <v>19</v>
      </c>
      <c r="B52" s="200" t="s">
        <v>71</v>
      </c>
      <c r="C52" s="350" t="s">
        <v>20</v>
      </c>
      <c r="D52" s="340"/>
      <c r="E52" s="351"/>
      <c r="F52" s="337" t="s">
        <v>72</v>
      </c>
      <c r="G52" s="337"/>
      <c r="H52" s="337"/>
      <c r="I52" s="338"/>
      <c r="J52" s="339" t="s">
        <v>23</v>
      </c>
      <c r="K52" s="340"/>
      <c r="L52" s="341"/>
      <c r="M52" s="339" t="s">
        <v>23</v>
      </c>
      <c r="N52" s="340"/>
      <c r="O52" s="341"/>
      <c r="P52" s="339" t="s">
        <v>23</v>
      </c>
      <c r="Q52" s="340"/>
      <c r="R52" s="341"/>
      <c r="S52" s="339" t="s">
        <v>23</v>
      </c>
      <c r="T52" s="340"/>
      <c r="U52" s="341"/>
      <c r="V52" s="339" t="s">
        <v>23</v>
      </c>
      <c r="W52" s="340"/>
      <c r="X52" s="341"/>
      <c r="Y52" s="339" t="s">
        <v>23</v>
      </c>
      <c r="Z52" s="340"/>
      <c r="AA52" s="341"/>
      <c r="AB52" s="339" t="s">
        <v>23</v>
      </c>
      <c r="AC52" s="340"/>
      <c r="AD52" s="341"/>
      <c r="AE52" s="339" t="s">
        <v>23</v>
      </c>
      <c r="AF52" s="340"/>
      <c r="AG52" s="341"/>
      <c r="AH52" s="339" t="s">
        <v>23</v>
      </c>
      <c r="AI52" s="340"/>
      <c r="AJ52" s="341"/>
      <c r="AK52" s="339" t="s">
        <v>23</v>
      </c>
      <c r="AL52" s="340"/>
      <c r="AM52" s="341"/>
      <c r="AN52" s="196"/>
      <c r="AO52" s="197"/>
      <c r="AP52" s="86"/>
      <c r="AQ52" s="196"/>
      <c r="AR52" s="197"/>
      <c r="AS52" s="86"/>
      <c r="AT52" s="196"/>
      <c r="AU52" s="197"/>
      <c r="AV52" s="86"/>
      <c r="AW52" s="196"/>
      <c r="AX52" s="197"/>
      <c r="AY52" s="86"/>
      <c r="AZ52" s="196"/>
      <c r="BA52" s="197"/>
      <c r="BB52" s="86"/>
      <c r="BC52" s="196"/>
      <c r="BD52" s="197"/>
      <c r="BE52" s="86"/>
      <c r="BF52" s="196"/>
      <c r="BG52" s="197"/>
      <c r="BH52" s="86"/>
      <c r="BI52" s="196"/>
      <c r="BJ52" s="197"/>
      <c r="BK52" s="86"/>
      <c r="BL52" s="196"/>
      <c r="BM52" s="197"/>
      <c r="BN52" s="86"/>
      <c r="BO52" s="196"/>
      <c r="BP52" s="197"/>
      <c r="BQ52" s="86"/>
      <c r="BR52" s="196"/>
      <c r="BS52" s="197"/>
      <c r="BT52" s="86"/>
      <c r="BU52" s="339" t="s">
        <v>54</v>
      </c>
      <c r="BV52" s="340"/>
      <c r="BW52" s="341"/>
      <c r="BX52" s="87"/>
      <c r="BY52" s="43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</row>
    <row r="53" spans="1:105" ht="17.25" customHeight="1" x14ac:dyDescent="0.25">
      <c r="A53" s="236"/>
      <c r="B53" s="237"/>
      <c r="C53" s="352"/>
      <c r="D53" s="353"/>
      <c r="E53" s="358"/>
      <c r="F53" s="352"/>
      <c r="G53" s="353"/>
      <c r="H53" s="353"/>
      <c r="I53" s="354"/>
      <c r="J53" s="90"/>
      <c r="K53" s="91"/>
      <c r="L53" s="232">
        <v>0</v>
      </c>
      <c r="M53" s="90"/>
      <c r="N53" s="91"/>
      <c r="O53" s="92">
        <v>0</v>
      </c>
      <c r="P53" s="90"/>
      <c r="Q53" s="91"/>
      <c r="R53" s="92"/>
      <c r="S53" s="90"/>
      <c r="T53" s="91"/>
      <c r="U53" s="92">
        <v>0</v>
      </c>
      <c r="V53" s="90"/>
      <c r="W53" s="91"/>
      <c r="X53" s="92">
        <v>0</v>
      </c>
      <c r="Y53" s="90"/>
      <c r="Z53" s="91"/>
      <c r="AA53" s="92">
        <v>0</v>
      </c>
      <c r="AB53" s="90"/>
      <c r="AC53" s="91"/>
      <c r="AD53" s="92">
        <v>0</v>
      </c>
      <c r="AE53" s="90"/>
      <c r="AF53" s="91"/>
      <c r="AG53" s="92">
        <v>0</v>
      </c>
      <c r="AH53" s="90"/>
      <c r="AI53" s="91"/>
      <c r="AJ53" s="92">
        <v>0</v>
      </c>
      <c r="AK53" s="90"/>
      <c r="AL53" s="91"/>
      <c r="AM53" s="92">
        <v>0</v>
      </c>
      <c r="AN53" s="93"/>
      <c r="AO53" s="94"/>
      <c r="AP53" s="95"/>
      <c r="AQ53" s="93"/>
      <c r="AR53" s="94"/>
      <c r="AS53" s="95"/>
      <c r="AT53" s="93"/>
      <c r="AU53" s="94"/>
      <c r="AV53" s="95"/>
      <c r="AW53" s="93"/>
      <c r="AX53" s="94"/>
      <c r="AY53" s="95"/>
      <c r="AZ53" s="93"/>
      <c r="BA53" s="94"/>
      <c r="BB53" s="95"/>
      <c r="BC53" s="93"/>
      <c r="BD53" s="94"/>
      <c r="BE53" s="95"/>
      <c r="BF53" s="93"/>
      <c r="BG53" s="94"/>
      <c r="BH53" s="95"/>
      <c r="BI53" s="93"/>
      <c r="BJ53" s="94"/>
      <c r="BK53" s="95"/>
      <c r="BL53" s="93"/>
      <c r="BM53" s="94"/>
      <c r="BN53" s="95"/>
      <c r="BO53" s="93"/>
      <c r="BP53" s="94"/>
      <c r="BQ53" s="95"/>
      <c r="BR53" s="93"/>
      <c r="BS53" s="94"/>
      <c r="BT53" s="95"/>
      <c r="BU53" s="90"/>
      <c r="BV53" s="91"/>
      <c r="BW53" s="246">
        <f>SUM(L53,O53,R53,U53,X53,AA53,AD53,AG53,AJ53,AM53)</f>
        <v>0</v>
      </c>
      <c r="BX53" s="96">
        <f>I53-BW53</f>
        <v>0</v>
      </c>
      <c r="BY53" s="43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</row>
    <row r="54" spans="1:105" ht="17.25" customHeight="1" x14ac:dyDescent="0.25">
      <c r="A54" s="238"/>
      <c r="B54" s="239"/>
      <c r="C54" s="355"/>
      <c r="D54" s="356"/>
      <c r="E54" s="359"/>
      <c r="F54" s="355"/>
      <c r="G54" s="356"/>
      <c r="H54" s="356"/>
      <c r="I54" s="357"/>
      <c r="J54" s="97"/>
      <c r="K54" s="98"/>
      <c r="L54" s="233">
        <v>0</v>
      </c>
      <c r="M54" s="97"/>
      <c r="N54" s="98"/>
      <c r="O54" s="99">
        <v>0</v>
      </c>
      <c r="P54" s="97"/>
      <c r="Q54" s="98"/>
      <c r="R54" s="99"/>
      <c r="S54" s="97"/>
      <c r="T54" s="98"/>
      <c r="U54" s="99">
        <v>0</v>
      </c>
      <c r="V54" s="97"/>
      <c r="W54" s="98"/>
      <c r="X54" s="99">
        <v>0</v>
      </c>
      <c r="Y54" s="97"/>
      <c r="Z54" s="98"/>
      <c r="AA54" s="99">
        <v>0</v>
      </c>
      <c r="AB54" s="97"/>
      <c r="AC54" s="98"/>
      <c r="AD54" s="99">
        <v>0</v>
      </c>
      <c r="AE54" s="97"/>
      <c r="AF54" s="98"/>
      <c r="AG54" s="99">
        <v>0</v>
      </c>
      <c r="AH54" s="97"/>
      <c r="AI54" s="98"/>
      <c r="AJ54" s="99">
        <v>0</v>
      </c>
      <c r="AK54" s="97"/>
      <c r="AL54" s="98"/>
      <c r="AM54" s="99">
        <v>0</v>
      </c>
      <c r="AN54" s="100"/>
      <c r="AO54" s="101"/>
      <c r="AP54" s="102"/>
      <c r="AQ54" s="100"/>
      <c r="AR54" s="101"/>
      <c r="AS54" s="102"/>
      <c r="AT54" s="100"/>
      <c r="AU54" s="101"/>
      <c r="AV54" s="102"/>
      <c r="AW54" s="100"/>
      <c r="AX54" s="101"/>
      <c r="AY54" s="102"/>
      <c r="AZ54" s="100"/>
      <c r="BA54" s="101"/>
      <c r="BB54" s="102"/>
      <c r="BC54" s="100"/>
      <c r="BD54" s="101"/>
      <c r="BE54" s="102"/>
      <c r="BF54" s="100"/>
      <c r="BG54" s="101"/>
      <c r="BH54" s="102"/>
      <c r="BI54" s="100"/>
      <c r="BJ54" s="101"/>
      <c r="BK54" s="102"/>
      <c r="BL54" s="100"/>
      <c r="BM54" s="101"/>
      <c r="BN54" s="102"/>
      <c r="BO54" s="100"/>
      <c r="BP54" s="101"/>
      <c r="BQ54" s="102"/>
      <c r="BR54" s="100"/>
      <c r="BS54" s="101"/>
      <c r="BT54" s="102"/>
      <c r="BU54" s="97"/>
      <c r="BV54" s="98"/>
      <c r="BW54" s="247">
        <f t="shared" ref="BW54:BW56" si="297">SUM(L54,O54,R54,U54,X54,AA54,AD54,AG54,AJ54,AM54)</f>
        <v>0</v>
      </c>
      <c r="BX54" s="103">
        <f>I54-BW54</f>
        <v>0</v>
      </c>
      <c r="BY54" s="43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</row>
    <row r="55" spans="1:105" ht="17.25" customHeight="1" x14ac:dyDescent="0.25">
      <c r="A55" s="238"/>
      <c r="B55" s="239"/>
      <c r="C55" s="355"/>
      <c r="D55" s="356"/>
      <c r="E55" s="359"/>
      <c r="F55" s="355"/>
      <c r="G55" s="356"/>
      <c r="H55" s="356"/>
      <c r="I55" s="357"/>
      <c r="J55" s="97"/>
      <c r="K55" s="98"/>
      <c r="L55" s="233">
        <v>0</v>
      </c>
      <c r="M55" s="97"/>
      <c r="N55" s="98"/>
      <c r="O55" s="99">
        <v>0</v>
      </c>
      <c r="P55" s="97"/>
      <c r="Q55" s="98"/>
      <c r="R55" s="99"/>
      <c r="S55" s="97"/>
      <c r="T55" s="98"/>
      <c r="U55" s="99">
        <v>0</v>
      </c>
      <c r="V55" s="97"/>
      <c r="W55" s="98"/>
      <c r="X55" s="99">
        <v>0</v>
      </c>
      <c r="Y55" s="97"/>
      <c r="Z55" s="98"/>
      <c r="AA55" s="99">
        <v>0</v>
      </c>
      <c r="AB55" s="97"/>
      <c r="AC55" s="98"/>
      <c r="AD55" s="99">
        <v>0</v>
      </c>
      <c r="AE55" s="97"/>
      <c r="AF55" s="98"/>
      <c r="AG55" s="99">
        <v>0</v>
      </c>
      <c r="AH55" s="97"/>
      <c r="AI55" s="98"/>
      <c r="AJ55" s="99">
        <v>0</v>
      </c>
      <c r="AK55" s="97"/>
      <c r="AL55" s="98"/>
      <c r="AM55" s="99">
        <v>0</v>
      </c>
      <c r="AN55" s="100"/>
      <c r="AO55" s="101"/>
      <c r="AP55" s="102"/>
      <c r="AQ55" s="100"/>
      <c r="AR55" s="101"/>
      <c r="AS55" s="102"/>
      <c r="AT55" s="100"/>
      <c r="AU55" s="101"/>
      <c r="AV55" s="102"/>
      <c r="AW55" s="100"/>
      <c r="AX55" s="101"/>
      <c r="AY55" s="102"/>
      <c r="AZ55" s="100"/>
      <c r="BA55" s="101"/>
      <c r="BB55" s="102"/>
      <c r="BC55" s="100"/>
      <c r="BD55" s="101"/>
      <c r="BE55" s="102"/>
      <c r="BF55" s="100"/>
      <c r="BG55" s="101"/>
      <c r="BH55" s="102"/>
      <c r="BI55" s="100"/>
      <c r="BJ55" s="101"/>
      <c r="BK55" s="102"/>
      <c r="BL55" s="100"/>
      <c r="BM55" s="101"/>
      <c r="BN55" s="102"/>
      <c r="BO55" s="100"/>
      <c r="BP55" s="101"/>
      <c r="BQ55" s="102"/>
      <c r="BR55" s="100"/>
      <c r="BS55" s="101"/>
      <c r="BT55" s="102"/>
      <c r="BU55" s="97"/>
      <c r="BV55" s="98"/>
      <c r="BW55" s="247">
        <f t="shared" si="297"/>
        <v>0</v>
      </c>
      <c r="BX55" s="103">
        <f t="shared" ref="BX55:BX56" si="298">I55-BW55</f>
        <v>0</v>
      </c>
      <c r="BY55" s="43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</row>
    <row r="56" spans="1:105" ht="17.25" customHeight="1" x14ac:dyDescent="0.25">
      <c r="A56" s="238"/>
      <c r="B56" s="239"/>
      <c r="C56" s="355"/>
      <c r="D56" s="356"/>
      <c r="E56" s="359"/>
      <c r="F56" s="355"/>
      <c r="G56" s="356"/>
      <c r="H56" s="356"/>
      <c r="I56" s="357"/>
      <c r="J56" s="97"/>
      <c r="K56" s="98"/>
      <c r="L56" s="233">
        <v>0</v>
      </c>
      <c r="M56" s="97"/>
      <c r="N56" s="98"/>
      <c r="O56" s="99">
        <v>0</v>
      </c>
      <c r="P56" s="97"/>
      <c r="Q56" s="98"/>
      <c r="R56" s="99"/>
      <c r="S56" s="97"/>
      <c r="T56" s="98"/>
      <c r="U56" s="99">
        <v>0</v>
      </c>
      <c r="V56" s="97"/>
      <c r="W56" s="98"/>
      <c r="X56" s="99">
        <v>0</v>
      </c>
      <c r="Y56" s="97"/>
      <c r="Z56" s="98"/>
      <c r="AA56" s="99">
        <v>0</v>
      </c>
      <c r="AB56" s="97"/>
      <c r="AC56" s="98"/>
      <c r="AD56" s="99">
        <v>0</v>
      </c>
      <c r="AE56" s="97"/>
      <c r="AF56" s="98"/>
      <c r="AG56" s="99">
        <v>0</v>
      </c>
      <c r="AH56" s="97"/>
      <c r="AI56" s="98"/>
      <c r="AJ56" s="99">
        <v>0</v>
      </c>
      <c r="AK56" s="97"/>
      <c r="AL56" s="98"/>
      <c r="AM56" s="99">
        <v>0</v>
      </c>
      <c r="AN56" s="100"/>
      <c r="AO56" s="101"/>
      <c r="AP56" s="102"/>
      <c r="AQ56" s="100"/>
      <c r="AR56" s="101"/>
      <c r="AS56" s="102"/>
      <c r="AT56" s="100"/>
      <c r="AU56" s="101"/>
      <c r="AV56" s="102"/>
      <c r="AW56" s="100"/>
      <c r="AX56" s="101"/>
      <c r="AY56" s="102"/>
      <c r="AZ56" s="100"/>
      <c r="BA56" s="101"/>
      <c r="BB56" s="102"/>
      <c r="BC56" s="100"/>
      <c r="BD56" s="101"/>
      <c r="BE56" s="102"/>
      <c r="BF56" s="100"/>
      <c r="BG56" s="101"/>
      <c r="BH56" s="102"/>
      <c r="BI56" s="100"/>
      <c r="BJ56" s="101"/>
      <c r="BK56" s="102"/>
      <c r="BL56" s="100"/>
      <c r="BM56" s="101"/>
      <c r="BN56" s="102"/>
      <c r="BO56" s="100"/>
      <c r="BP56" s="101"/>
      <c r="BQ56" s="102"/>
      <c r="BR56" s="100"/>
      <c r="BS56" s="101"/>
      <c r="BT56" s="102"/>
      <c r="BU56" s="97"/>
      <c r="BV56" s="98"/>
      <c r="BW56" s="247">
        <f t="shared" si="297"/>
        <v>0</v>
      </c>
      <c r="BX56" s="103">
        <f t="shared" si="298"/>
        <v>0</v>
      </c>
      <c r="BY56" s="43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</row>
    <row r="57" spans="1:105" s="114" customFormat="1" ht="15" x14ac:dyDescent="0.25">
      <c r="A57" s="104"/>
      <c r="B57" s="9"/>
      <c r="C57" s="105"/>
      <c r="D57" s="105"/>
      <c r="E57" s="105"/>
      <c r="F57" s="106"/>
      <c r="G57" s="105"/>
      <c r="H57" s="9"/>
      <c r="I57" s="107"/>
      <c r="J57" s="108"/>
      <c r="K57" s="109"/>
      <c r="L57" s="110"/>
      <c r="M57" s="108"/>
      <c r="N57" s="109"/>
      <c r="O57" s="110"/>
      <c r="P57" s="108"/>
      <c r="Q57" s="109"/>
      <c r="R57" s="110"/>
      <c r="S57" s="108"/>
      <c r="T57" s="109"/>
      <c r="U57" s="110"/>
      <c r="V57" s="108"/>
      <c r="W57" s="109"/>
      <c r="X57" s="110"/>
      <c r="Y57" s="108"/>
      <c r="Z57" s="109"/>
      <c r="AA57" s="110"/>
      <c r="AB57" s="108"/>
      <c r="AC57" s="109"/>
      <c r="AD57" s="110"/>
      <c r="AE57" s="108"/>
      <c r="AF57" s="109"/>
      <c r="AG57" s="110"/>
      <c r="AH57" s="108"/>
      <c r="AI57" s="109"/>
      <c r="AJ57" s="110"/>
      <c r="AK57" s="108"/>
      <c r="AL57" s="109"/>
      <c r="AM57" s="110"/>
      <c r="AN57" s="111"/>
      <c r="AO57" s="112"/>
      <c r="AP57" s="113"/>
      <c r="AQ57" s="111"/>
      <c r="AR57" s="112"/>
      <c r="AS57" s="113"/>
      <c r="AT57" s="111"/>
      <c r="AU57" s="112"/>
      <c r="AV57" s="113"/>
      <c r="AW57" s="111"/>
      <c r="AX57" s="112"/>
      <c r="AY57" s="113"/>
      <c r="AZ57" s="111"/>
      <c r="BA57" s="112"/>
      <c r="BB57" s="113"/>
      <c r="BC57" s="111"/>
      <c r="BD57" s="112"/>
      <c r="BE57" s="113"/>
      <c r="BF57" s="111"/>
      <c r="BG57" s="112"/>
      <c r="BH57" s="113"/>
      <c r="BI57" s="111"/>
      <c r="BJ57" s="112"/>
      <c r="BK57" s="113"/>
      <c r="BL57" s="111"/>
      <c r="BM57" s="112"/>
      <c r="BN57" s="113"/>
      <c r="BO57" s="111"/>
      <c r="BP57" s="112"/>
      <c r="BQ57" s="113"/>
      <c r="BR57" s="111"/>
      <c r="BS57" s="112"/>
      <c r="BT57" s="113"/>
      <c r="BU57" s="111"/>
      <c r="BV57" s="112"/>
      <c r="BW57" s="113"/>
      <c r="BX57" s="113"/>
      <c r="BZ57" s="4"/>
      <c r="CA57" s="4"/>
      <c r="CB57" s="4"/>
      <c r="CC57" s="4"/>
    </row>
    <row r="58" spans="1:105" ht="17.25" customHeight="1" x14ac:dyDescent="0.25">
      <c r="A58" s="363" t="s">
        <v>73</v>
      </c>
      <c r="B58" s="364"/>
      <c r="C58" s="364"/>
      <c r="D58" s="364"/>
      <c r="E58" s="364"/>
      <c r="F58" s="364"/>
      <c r="G58" s="364"/>
      <c r="H58" s="364"/>
      <c r="I58" s="59"/>
      <c r="J58" s="115"/>
      <c r="K58" s="116"/>
      <c r="L58" s="59">
        <f>SUM(L60:L63)</f>
        <v>0</v>
      </c>
      <c r="M58" s="115"/>
      <c r="N58" s="116"/>
      <c r="O58" s="59">
        <f>SUM(O60:O63)</f>
        <v>0</v>
      </c>
      <c r="P58" s="115"/>
      <c r="Q58" s="116"/>
      <c r="R58" s="59">
        <f>SUM(R60:R63)</f>
        <v>0</v>
      </c>
      <c r="S58" s="115"/>
      <c r="T58" s="116"/>
      <c r="U58" s="59">
        <f>SUM(U60:U63)</f>
        <v>0</v>
      </c>
      <c r="V58" s="115"/>
      <c r="W58" s="116"/>
      <c r="X58" s="59">
        <f>SUM(X60:X63)</f>
        <v>0</v>
      </c>
      <c r="Y58" s="115"/>
      <c r="Z58" s="116"/>
      <c r="AA58" s="59">
        <f>SUM(AA60:AA63)</f>
        <v>0</v>
      </c>
      <c r="AB58" s="115"/>
      <c r="AC58" s="116"/>
      <c r="AD58" s="59">
        <f>SUM(AD60:AD63)</f>
        <v>0</v>
      </c>
      <c r="AE58" s="115"/>
      <c r="AF58" s="116"/>
      <c r="AG58" s="59">
        <f>SUM(AG60:AG63)</f>
        <v>0</v>
      </c>
      <c r="AH58" s="115"/>
      <c r="AI58" s="116"/>
      <c r="AJ58" s="59">
        <f>SUM(AJ60:AJ63)</f>
        <v>0</v>
      </c>
      <c r="AK58" s="115"/>
      <c r="AL58" s="116"/>
      <c r="AM58" s="59">
        <f>SUM(AM60:AM63)</f>
        <v>0</v>
      </c>
      <c r="AN58" s="115"/>
      <c r="AO58" s="116"/>
      <c r="AP58" s="117"/>
      <c r="AQ58" s="115"/>
      <c r="AR58" s="116"/>
      <c r="AS58" s="117"/>
      <c r="AT58" s="115"/>
      <c r="AU58" s="116"/>
      <c r="AV58" s="117"/>
      <c r="AW58" s="115"/>
      <c r="AX58" s="116"/>
      <c r="AY58" s="117"/>
      <c r="AZ58" s="115"/>
      <c r="BA58" s="116"/>
      <c r="BB58" s="117"/>
      <c r="BC58" s="115"/>
      <c r="BD58" s="116"/>
      <c r="BE58" s="117"/>
      <c r="BF58" s="115"/>
      <c r="BG58" s="116"/>
      <c r="BH58" s="117"/>
      <c r="BI58" s="115"/>
      <c r="BJ58" s="116"/>
      <c r="BK58" s="117"/>
      <c r="BL58" s="115"/>
      <c r="BM58" s="116"/>
      <c r="BN58" s="117"/>
      <c r="BO58" s="115"/>
      <c r="BP58" s="116"/>
      <c r="BQ58" s="117"/>
      <c r="BR58" s="115"/>
      <c r="BS58" s="116"/>
      <c r="BT58" s="117"/>
      <c r="BU58" s="115"/>
      <c r="BV58" s="116"/>
      <c r="BW58" s="59">
        <f>SUM(BW60:BW63)</f>
        <v>0</v>
      </c>
      <c r="BX58" s="59">
        <f>I58-BW58</f>
        <v>0</v>
      </c>
      <c r="BY58" s="43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45"/>
    </row>
    <row r="59" spans="1:105" s="88" customFormat="1" ht="17.25" customHeight="1" x14ac:dyDescent="0.25">
      <c r="A59" s="195" t="s">
        <v>19</v>
      </c>
      <c r="B59" s="200" t="s">
        <v>71</v>
      </c>
      <c r="C59" s="350" t="s">
        <v>20</v>
      </c>
      <c r="D59" s="340"/>
      <c r="E59" s="351"/>
      <c r="F59" s="337" t="s">
        <v>72</v>
      </c>
      <c r="G59" s="337"/>
      <c r="H59" s="337"/>
      <c r="I59" s="338"/>
      <c r="J59" s="339" t="s">
        <v>23</v>
      </c>
      <c r="K59" s="340"/>
      <c r="L59" s="341"/>
      <c r="M59" s="339" t="s">
        <v>23</v>
      </c>
      <c r="N59" s="340"/>
      <c r="O59" s="341"/>
      <c r="P59" s="339" t="s">
        <v>23</v>
      </c>
      <c r="Q59" s="340"/>
      <c r="R59" s="341"/>
      <c r="S59" s="339" t="s">
        <v>23</v>
      </c>
      <c r="T59" s="340"/>
      <c r="U59" s="341"/>
      <c r="V59" s="339" t="s">
        <v>23</v>
      </c>
      <c r="W59" s="340"/>
      <c r="X59" s="341"/>
      <c r="Y59" s="339" t="s">
        <v>23</v>
      </c>
      <c r="Z59" s="340"/>
      <c r="AA59" s="341"/>
      <c r="AB59" s="339" t="s">
        <v>23</v>
      </c>
      <c r="AC59" s="340"/>
      <c r="AD59" s="341"/>
      <c r="AE59" s="339" t="s">
        <v>23</v>
      </c>
      <c r="AF59" s="340"/>
      <c r="AG59" s="341"/>
      <c r="AH59" s="339" t="s">
        <v>23</v>
      </c>
      <c r="AI59" s="340"/>
      <c r="AJ59" s="341"/>
      <c r="AK59" s="339" t="s">
        <v>23</v>
      </c>
      <c r="AL59" s="340"/>
      <c r="AM59" s="341"/>
      <c r="AN59" s="196"/>
      <c r="AO59" s="197"/>
      <c r="AP59" s="86"/>
      <c r="AQ59" s="196"/>
      <c r="AR59" s="197"/>
      <c r="AS59" s="86"/>
      <c r="AT59" s="196"/>
      <c r="AU59" s="197"/>
      <c r="AV59" s="86"/>
      <c r="AW59" s="196"/>
      <c r="AX59" s="197"/>
      <c r="AY59" s="86"/>
      <c r="AZ59" s="196"/>
      <c r="BA59" s="197"/>
      <c r="BB59" s="86"/>
      <c r="BC59" s="196"/>
      <c r="BD59" s="197"/>
      <c r="BE59" s="86"/>
      <c r="BF59" s="196"/>
      <c r="BG59" s="197"/>
      <c r="BH59" s="86"/>
      <c r="BI59" s="196"/>
      <c r="BJ59" s="197"/>
      <c r="BK59" s="86"/>
      <c r="BL59" s="196"/>
      <c r="BM59" s="197"/>
      <c r="BN59" s="86"/>
      <c r="BO59" s="196"/>
      <c r="BP59" s="197"/>
      <c r="BQ59" s="86"/>
      <c r="BR59" s="196"/>
      <c r="BS59" s="197"/>
      <c r="BT59" s="86"/>
      <c r="BU59" s="339" t="s">
        <v>54</v>
      </c>
      <c r="BV59" s="340"/>
      <c r="BW59" s="341"/>
      <c r="BX59" s="87"/>
      <c r="BY59" s="43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</row>
    <row r="60" spans="1:105" ht="17.25" customHeight="1" x14ac:dyDescent="0.25">
      <c r="A60" s="240"/>
      <c r="B60" s="237"/>
      <c r="C60" s="352"/>
      <c r="D60" s="353"/>
      <c r="E60" s="358"/>
      <c r="F60" s="352"/>
      <c r="G60" s="353"/>
      <c r="H60" s="353"/>
      <c r="I60" s="354"/>
      <c r="J60" s="118"/>
      <c r="K60" s="119"/>
      <c r="L60" s="234">
        <v>0</v>
      </c>
      <c r="M60" s="118"/>
      <c r="N60" s="119"/>
      <c r="O60" s="120">
        <v>0</v>
      </c>
      <c r="P60" s="118"/>
      <c r="Q60" s="119"/>
      <c r="R60" s="120">
        <v>0</v>
      </c>
      <c r="S60" s="118"/>
      <c r="T60" s="119"/>
      <c r="U60" s="120">
        <v>0</v>
      </c>
      <c r="V60" s="118"/>
      <c r="W60" s="119"/>
      <c r="X60" s="120">
        <v>0</v>
      </c>
      <c r="Y60" s="118"/>
      <c r="Z60" s="119"/>
      <c r="AA60" s="120">
        <v>0</v>
      </c>
      <c r="AB60" s="118"/>
      <c r="AC60" s="119"/>
      <c r="AD60" s="120">
        <v>0</v>
      </c>
      <c r="AE60" s="118"/>
      <c r="AF60" s="119"/>
      <c r="AG60" s="120">
        <v>0</v>
      </c>
      <c r="AH60" s="118"/>
      <c r="AI60" s="119"/>
      <c r="AJ60" s="120">
        <v>0</v>
      </c>
      <c r="AK60" s="118"/>
      <c r="AL60" s="119"/>
      <c r="AM60" s="120">
        <v>0</v>
      </c>
      <c r="AN60" s="121"/>
      <c r="AO60" s="122"/>
      <c r="AP60" s="123"/>
      <c r="AQ60" s="121"/>
      <c r="AR60" s="122"/>
      <c r="AS60" s="123"/>
      <c r="AT60" s="121"/>
      <c r="AU60" s="122"/>
      <c r="AV60" s="123"/>
      <c r="AW60" s="121"/>
      <c r="AX60" s="122"/>
      <c r="AY60" s="123"/>
      <c r="AZ60" s="121"/>
      <c r="BA60" s="122"/>
      <c r="BB60" s="123"/>
      <c r="BC60" s="121"/>
      <c r="BD60" s="122"/>
      <c r="BE60" s="123"/>
      <c r="BF60" s="121"/>
      <c r="BG60" s="122"/>
      <c r="BH60" s="123"/>
      <c r="BI60" s="121"/>
      <c r="BJ60" s="122"/>
      <c r="BK60" s="123"/>
      <c r="BL60" s="121"/>
      <c r="BM60" s="122"/>
      <c r="BN60" s="123"/>
      <c r="BO60" s="121"/>
      <c r="BP60" s="122"/>
      <c r="BQ60" s="123"/>
      <c r="BR60" s="121"/>
      <c r="BS60" s="122"/>
      <c r="BT60" s="123"/>
      <c r="BU60" s="118"/>
      <c r="BV60" s="119"/>
      <c r="BW60" s="248">
        <f>SUM(J60:AM60)</f>
        <v>0</v>
      </c>
      <c r="BX60" s="124">
        <f>I60-BW60</f>
        <v>0</v>
      </c>
      <c r="BY60" s="43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</row>
    <row r="61" spans="1:105" ht="17.25" customHeight="1" x14ac:dyDescent="0.25">
      <c r="A61" s="240"/>
      <c r="B61" s="237"/>
      <c r="C61" s="355"/>
      <c r="D61" s="356"/>
      <c r="E61" s="359"/>
      <c r="F61" s="355"/>
      <c r="G61" s="356"/>
      <c r="H61" s="356"/>
      <c r="I61" s="357"/>
      <c r="J61" s="97"/>
      <c r="K61" s="98"/>
      <c r="L61" s="233">
        <v>0</v>
      </c>
      <c r="M61" s="97"/>
      <c r="N61" s="98"/>
      <c r="O61" s="99">
        <v>0</v>
      </c>
      <c r="P61" s="97"/>
      <c r="Q61" s="98"/>
      <c r="R61" s="99">
        <v>0</v>
      </c>
      <c r="S61" s="97"/>
      <c r="T61" s="98"/>
      <c r="U61" s="99">
        <v>0</v>
      </c>
      <c r="V61" s="97"/>
      <c r="W61" s="98"/>
      <c r="X61" s="99">
        <v>0</v>
      </c>
      <c r="Y61" s="97"/>
      <c r="Z61" s="98"/>
      <c r="AA61" s="99">
        <v>0</v>
      </c>
      <c r="AB61" s="97"/>
      <c r="AC61" s="98"/>
      <c r="AD61" s="99">
        <v>0</v>
      </c>
      <c r="AE61" s="97"/>
      <c r="AF61" s="98"/>
      <c r="AG61" s="99">
        <v>0</v>
      </c>
      <c r="AH61" s="97"/>
      <c r="AI61" s="98"/>
      <c r="AJ61" s="99">
        <v>0</v>
      </c>
      <c r="AK61" s="97"/>
      <c r="AL61" s="98"/>
      <c r="AM61" s="99">
        <v>0</v>
      </c>
      <c r="AN61" s="100"/>
      <c r="AO61" s="101"/>
      <c r="AP61" s="102"/>
      <c r="AQ61" s="100"/>
      <c r="AR61" s="101"/>
      <c r="AS61" s="102"/>
      <c r="AT61" s="100"/>
      <c r="AU61" s="101"/>
      <c r="AV61" s="102"/>
      <c r="AW61" s="100"/>
      <c r="AX61" s="101"/>
      <c r="AY61" s="102"/>
      <c r="AZ61" s="100"/>
      <c r="BA61" s="101"/>
      <c r="BB61" s="102"/>
      <c r="BC61" s="100"/>
      <c r="BD61" s="101"/>
      <c r="BE61" s="102"/>
      <c r="BF61" s="100"/>
      <c r="BG61" s="101"/>
      <c r="BH61" s="102"/>
      <c r="BI61" s="100"/>
      <c r="BJ61" s="101"/>
      <c r="BK61" s="102"/>
      <c r="BL61" s="100"/>
      <c r="BM61" s="101"/>
      <c r="BN61" s="102"/>
      <c r="BO61" s="100"/>
      <c r="BP61" s="101"/>
      <c r="BQ61" s="102"/>
      <c r="BR61" s="100"/>
      <c r="BS61" s="101"/>
      <c r="BT61" s="102"/>
      <c r="BU61" s="97"/>
      <c r="BV61" s="98"/>
      <c r="BW61" s="247">
        <f>SUM(J61:AM61)</f>
        <v>0</v>
      </c>
      <c r="BX61" s="103">
        <f>I61-BW61</f>
        <v>0</v>
      </c>
      <c r="BY61" s="43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</row>
    <row r="62" spans="1:105" ht="17.25" customHeight="1" x14ac:dyDescent="0.25">
      <c r="A62" s="240"/>
      <c r="B62" s="237"/>
      <c r="C62" s="355"/>
      <c r="D62" s="356"/>
      <c r="E62" s="359"/>
      <c r="F62" s="355"/>
      <c r="G62" s="356"/>
      <c r="H62" s="356"/>
      <c r="I62" s="357"/>
      <c r="J62" s="97"/>
      <c r="K62" s="98"/>
      <c r="L62" s="233">
        <v>0</v>
      </c>
      <c r="M62" s="97"/>
      <c r="N62" s="98"/>
      <c r="O62" s="99">
        <v>0</v>
      </c>
      <c r="P62" s="97"/>
      <c r="Q62" s="98"/>
      <c r="R62" s="99">
        <v>0</v>
      </c>
      <c r="S62" s="97"/>
      <c r="T62" s="98"/>
      <c r="U62" s="99">
        <v>0</v>
      </c>
      <c r="V62" s="97"/>
      <c r="W62" s="98"/>
      <c r="X62" s="99">
        <v>0</v>
      </c>
      <c r="Y62" s="97"/>
      <c r="Z62" s="98"/>
      <c r="AA62" s="99">
        <v>0</v>
      </c>
      <c r="AB62" s="97"/>
      <c r="AC62" s="98"/>
      <c r="AD62" s="99">
        <v>0</v>
      </c>
      <c r="AE62" s="97"/>
      <c r="AF62" s="98"/>
      <c r="AG62" s="99">
        <v>0</v>
      </c>
      <c r="AH62" s="97"/>
      <c r="AI62" s="98"/>
      <c r="AJ62" s="99">
        <v>0</v>
      </c>
      <c r="AK62" s="97"/>
      <c r="AL62" s="98"/>
      <c r="AM62" s="99">
        <v>0</v>
      </c>
      <c r="AN62" s="100"/>
      <c r="AO62" s="101"/>
      <c r="AP62" s="102"/>
      <c r="AQ62" s="100"/>
      <c r="AR62" s="101"/>
      <c r="AS62" s="102"/>
      <c r="AT62" s="100"/>
      <c r="AU62" s="101"/>
      <c r="AV62" s="102"/>
      <c r="AW62" s="100"/>
      <c r="AX62" s="101"/>
      <c r="AY62" s="102"/>
      <c r="AZ62" s="100"/>
      <c r="BA62" s="101"/>
      <c r="BB62" s="102"/>
      <c r="BC62" s="100"/>
      <c r="BD62" s="101"/>
      <c r="BE62" s="102"/>
      <c r="BF62" s="100"/>
      <c r="BG62" s="101"/>
      <c r="BH62" s="102"/>
      <c r="BI62" s="100"/>
      <c r="BJ62" s="101"/>
      <c r="BK62" s="102"/>
      <c r="BL62" s="100"/>
      <c r="BM62" s="101"/>
      <c r="BN62" s="102"/>
      <c r="BO62" s="100"/>
      <c r="BP62" s="101"/>
      <c r="BQ62" s="102"/>
      <c r="BR62" s="100"/>
      <c r="BS62" s="101"/>
      <c r="BT62" s="102"/>
      <c r="BU62" s="97"/>
      <c r="BV62" s="98"/>
      <c r="BW62" s="247">
        <f t="shared" ref="BW62" si="299">SUM(J62:AM62)</f>
        <v>0</v>
      </c>
      <c r="BX62" s="103">
        <f t="shared" ref="BX62" si="300">I62-BW62</f>
        <v>0</v>
      </c>
      <c r="BY62" s="43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</row>
    <row r="63" spans="1:105" ht="17.25" customHeight="1" thickBot="1" x14ac:dyDescent="0.3">
      <c r="A63" s="241"/>
      <c r="B63" s="242"/>
      <c r="C63" s="360"/>
      <c r="D63" s="361"/>
      <c r="E63" s="362"/>
      <c r="F63" s="360"/>
      <c r="G63" s="361"/>
      <c r="H63" s="361"/>
      <c r="I63" s="365"/>
      <c r="J63" s="125"/>
      <c r="K63" s="126"/>
      <c r="L63" s="235">
        <v>0</v>
      </c>
      <c r="M63" s="125"/>
      <c r="N63" s="126"/>
      <c r="O63" s="127">
        <v>0</v>
      </c>
      <c r="P63" s="125"/>
      <c r="Q63" s="126"/>
      <c r="R63" s="127">
        <v>0</v>
      </c>
      <c r="S63" s="125"/>
      <c r="T63" s="126"/>
      <c r="U63" s="127">
        <v>0</v>
      </c>
      <c r="V63" s="125"/>
      <c r="W63" s="126"/>
      <c r="X63" s="127">
        <v>0</v>
      </c>
      <c r="Y63" s="125"/>
      <c r="Z63" s="126"/>
      <c r="AA63" s="127">
        <v>0</v>
      </c>
      <c r="AB63" s="125"/>
      <c r="AC63" s="126"/>
      <c r="AD63" s="127">
        <v>0</v>
      </c>
      <c r="AE63" s="125"/>
      <c r="AF63" s="126"/>
      <c r="AG63" s="127">
        <v>0</v>
      </c>
      <c r="AH63" s="125"/>
      <c r="AI63" s="126"/>
      <c r="AJ63" s="127">
        <v>0</v>
      </c>
      <c r="AK63" s="125"/>
      <c r="AL63" s="126"/>
      <c r="AM63" s="127">
        <v>0</v>
      </c>
      <c r="AN63" s="128"/>
      <c r="AO63" s="129"/>
      <c r="AP63" s="130"/>
      <c r="AQ63" s="128"/>
      <c r="AR63" s="129"/>
      <c r="AS63" s="130"/>
      <c r="AT63" s="128"/>
      <c r="AU63" s="129"/>
      <c r="AV63" s="130"/>
      <c r="AW63" s="128"/>
      <c r="AX63" s="129"/>
      <c r="AY63" s="130"/>
      <c r="AZ63" s="128"/>
      <c r="BA63" s="129"/>
      <c r="BB63" s="130"/>
      <c r="BC63" s="128"/>
      <c r="BD63" s="129"/>
      <c r="BE63" s="130"/>
      <c r="BF63" s="128"/>
      <c r="BG63" s="129"/>
      <c r="BH63" s="130"/>
      <c r="BI63" s="128"/>
      <c r="BJ63" s="129"/>
      <c r="BK63" s="130"/>
      <c r="BL63" s="128"/>
      <c r="BM63" s="129"/>
      <c r="BN63" s="130"/>
      <c r="BO63" s="128"/>
      <c r="BP63" s="129"/>
      <c r="BQ63" s="130"/>
      <c r="BR63" s="128"/>
      <c r="BS63" s="129"/>
      <c r="BT63" s="130"/>
      <c r="BU63" s="125"/>
      <c r="BV63" s="126"/>
      <c r="BW63" s="249">
        <f>SUM(J63:AM63)</f>
        <v>0</v>
      </c>
      <c r="BX63" s="131">
        <f>I63-BW63</f>
        <v>0</v>
      </c>
      <c r="BY63" s="43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</row>
    <row r="64" spans="1:105" s="114" customFormat="1" ht="15.75" thickBot="1" x14ac:dyDescent="0.3">
      <c r="A64" s="132"/>
      <c r="B64" s="9"/>
      <c r="C64" s="105"/>
      <c r="D64" s="105"/>
      <c r="E64" s="105"/>
      <c r="F64" s="106"/>
      <c r="G64" s="105"/>
      <c r="H64" s="9"/>
      <c r="I64" s="132"/>
      <c r="J64" s="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Z64" s="4"/>
      <c r="CA64" s="4"/>
      <c r="CB64" s="4"/>
      <c r="CC64" s="4"/>
    </row>
    <row r="65" spans="1:105" ht="17.25" customHeight="1" x14ac:dyDescent="0.25">
      <c r="A65" s="335" t="s">
        <v>97</v>
      </c>
      <c r="B65" s="336"/>
      <c r="C65" s="336"/>
      <c r="D65" s="336"/>
      <c r="E65" s="336"/>
      <c r="F65" s="336"/>
      <c r="G65" s="336"/>
      <c r="H65" s="336"/>
      <c r="I65" s="85"/>
      <c r="J65" s="83"/>
      <c r="K65" s="84"/>
      <c r="L65" s="85"/>
      <c r="M65" s="83"/>
      <c r="N65" s="84"/>
      <c r="O65" s="85"/>
      <c r="P65" s="83"/>
      <c r="Q65" s="84"/>
      <c r="R65" s="85"/>
      <c r="S65" s="83"/>
      <c r="T65" s="84"/>
      <c r="U65" s="85"/>
      <c r="V65" s="83"/>
      <c r="W65" s="84"/>
      <c r="X65" s="85"/>
      <c r="Y65" s="83"/>
      <c r="Z65" s="84"/>
      <c r="AA65" s="85"/>
      <c r="AB65" s="83"/>
      <c r="AC65" s="84"/>
      <c r="AD65" s="85"/>
      <c r="AE65" s="83"/>
      <c r="AF65" s="84"/>
      <c r="AG65" s="85"/>
      <c r="AH65" s="83"/>
      <c r="AI65" s="84"/>
      <c r="AJ65" s="85"/>
      <c r="AK65" s="83"/>
      <c r="AL65" s="84"/>
      <c r="AM65" s="85"/>
      <c r="AN65" s="83"/>
      <c r="AO65" s="84"/>
      <c r="AP65" s="85"/>
      <c r="AQ65" s="83"/>
      <c r="AR65" s="84"/>
      <c r="AS65" s="85"/>
      <c r="AT65" s="83"/>
      <c r="AU65" s="84"/>
      <c r="AV65" s="85"/>
      <c r="AW65" s="83"/>
      <c r="AX65" s="84"/>
      <c r="AY65" s="85"/>
      <c r="AZ65" s="83"/>
      <c r="BA65" s="84"/>
      <c r="BB65" s="85"/>
      <c r="BC65" s="83"/>
      <c r="BD65" s="84"/>
      <c r="BE65" s="85"/>
      <c r="BF65" s="83"/>
      <c r="BG65" s="84"/>
      <c r="BH65" s="85"/>
      <c r="BI65" s="83"/>
      <c r="BJ65" s="84"/>
      <c r="BK65" s="85"/>
      <c r="BL65" s="83"/>
      <c r="BM65" s="84"/>
      <c r="BN65" s="85"/>
      <c r="BO65" s="83"/>
      <c r="BP65" s="84"/>
      <c r="BQ65" s="85"/>
      <c r="BR65" s="83"/>
      <c r="BS65" s="84"/>
      <c r="BT65" s="85"/>
      <c r="BU65" s="83"/>
      <c r="BV65" s="84"/>
      <c r="BW65" s="85"/>
      <c r="BX65" s="133"/>
      <c r="BY65" s="43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45"/>
    </row>
    <row r="66" spans="1:105" ht="5.25" customHeight="1" x14ac:dyDescent="0.25">
      <c r="A66" s="46"/>
      <c r="B66" s="47"/>
      <c r="C66" s="134"/>
      <c r="D66" s="207"/>
      <c r="E66" s="49"/>
      <c r="F66" s="49"/>
      <c r="G66" s="49"/>
      <c r="H66" s="49"/>
      <c r="I66" s="50"/>
      <c r="J66" s="51"/>
      <c r="K66" s="52"/>
      <c r="L66" s="50"/>
      <c r="M66" s="51"/>
      <c r="N66" s="52"/>
      <c r="O66" s="50"/>
      <c r="P66" s="51"/>
      <c r="Q66" s="52"/>
      <c r="R66" s="50"/>
      <c r="S66" s="51"/>
      <c r="T66" s="52"/>
      <c r="U66" s="50"/>
      <c r="V66" s="51"/>
      <c r="W66" s="52"/>
      <c r="X66" s="50"/>
      <c r="Y66" s="51"/>
      <c r="Z66" s="52"/>
      <c r="AA66" s="50"/>
      <c r="AB66" s="51"/>
      <c r="AC66" s="52"/>
      <c r="AD66" s="50"/>
      <c r="AE66" s="51"/>
      <c r="AF66" s="52"/>
      <c r="AG66" s="50"/>
      <c r="AH66" s="51"/>
      <c r="AI66" s="52"/>
      <c r="AJ66" s="50"/>
      <c r="AK66" s="51"/>
      <c r="AL66" s="52"/>
      <c r="AM66" s="50"/>
      <c r="AN66" s="53"/>
      <c r="AO66" s="54"/>
      <c r="AP66" s="55"/>
      <c r="AQ66" s="53"/>
      <c r="AR66" s="54"/>
      <c r="AS66" s="55"/>
      <c r="AT66" s="53"/>
      <c r="AU66" s="54"/>
      <c r="AV66" s="55"/>
      <c r="AW66" s="53"/>
      <c r="AX66" s="54"/>
      <c r="AY66" s="55"/>
      <c r="AZ66" s="53"/>
      <c r="BA66" s="54"/>
      <c r="BB66" s="55"/>
      <c r="BC66" s="53"/>
      <c r="BD66" s="54"/>
      <c r="BE66" s="55"/>
      <c r="BF66" s="53"/>
      <c r="BG66" s="54"/>
      <c r="BH66" s="55"/>
      <c r="BI66" s="53"/>
      <c r="BJ66" s="54"/>
      <c r="BK66" s="55"/>
      <c r="BL66" s="53"/>
      <c r="BM66" s="54"/>
      <c r="BN66" s="55"/>
      <c r="BO66" s="53"/>
      <c r="BP66" s="54"/>
      <c r="BQ66" s="55"/>
      <c r="BR66" s="53"/>
      <c r="BS66" s="54"/>
      <c r="BT66" s="55"/>
      <c r="BU66" s="51"/>
      <c r="BV66" s="52"/>
      <c r="BW66" s="50"/>
      <c r="BX66" s="50"/>
      <c r="BZ66" s="25">
        <f>SUM(BZ12:BZ57)</f>
        <v>0</v>
      </c>
      <c r="CA66" s="25">
        <f>SUM(CA12:CA57)</f>
        <v>0</v>
      </c>
    </row>
    <row r="67" spans="1:105" ht="12.75" customHeight="1" x14ac:dyDescent="0.25">
      <c r="A67" s="369" t="s">
        <v>67</v>
      </c>
      <c r="B67" s="370"/>
      <c r="C67" s="370"/>
      <c r="D67" s="370"/>
      <c r="E67" s="370"/>
      <c r="F67" s="370"/>
      <c r="G67" s="370"/>
      <c r="H67" s="371"/>
      <c r="I67" s="135">
        <f>I47-I58</f>
        <v>0</v>
      </c>
      <c r="J67" s="136"/>
      <c r="K67" s="137"/>
      <c r="L67" s="87">
        <f>L47-L58</f>
        <v>0</v>
      </c>
      <c r="M67" s="136"/>
      <c r="N67" s="137"/>
      <c r="O67" s="87">
        <f>O47-O58</f>
        <v>0</v>
      </c>
      <c r="P67" s="136"/>
      <c r="Q67" s="137"/>
      <c r="R67" s="87">
        <f>R47-R58</f>
        <v>0</v>
      </c>
      <c r="S67" s="136"/>
      <c r="T67" s="137"/>
      <c r="U67" s="87">
        <f>U47-U58</f>
        <v>0</v>
      </c>
      <c r="V67" s="136"/>
      <c r="W67" s="137"/>
      <c r="X67" s="87">
        <f>X47-X58</f>
        <v>0</v>
      </c>
      <c r="Y67" s="136"/>
      <c r="Z67" s="137"/>
      <c r="AA67" s="87">
        <f>AA47-AA58</f>
        <v>0</v>
      </c>
      <c r="AB67" s="136"/>
      <c r="AC67" s="137"/>
      <c r="AD67" s="87">
        <f>AD47-AD58</f>
        <v>0</v>
      </c>
      <c r="AE67" s="136"/>
      <c r="AF67" s="137"/>
      <c r="AG67" s="87">
        <f>AG47-AG58</f>
        <v>0</v>
      </c>
      <c r="AH67" s="136"/>
      <c r="AI67" s="137"/>
      <c r="AJ67" s="87">
        <f>AJ47-AJ58</f>
        <v>0</v>
      </c>
      <c r="AK67" s="136"/>
      <c r="AL67" s="137"/>
      <c r="AM67" s="87">
        <f>AM47-AM58</f>
        <v>0</v>
      </c>
      <c r="AN67" s="138"/>
      <c r="AO67" s="139"/>
      <c r="AP67" s="140"/>
      <c r="AQ67" s="138"/>
      <c r="AR67" s="139"/>
      <c r="AS67" s="140"/>
      <c r="AT67" s="138"/>
      <c r="AU67" s="139"/>
      <c r="AV67" s="140"/>
      <c r="AW67" s="138"/>
      <c r="AX67" s="139"/>
      <c r="AY67" s="140"/>
      <c r="AZ67" s="138"/>
      <c r="BA67" s="139"/>
      <c r="BB67" s="140"/>
      <c r="BC67" s="138"/>
      <c r="BD67" s="139"/>
      <c r="BE67" s="140"/>
      <c r="BF67" s="138"/>
      <c r="BG67" s="139"/>
      <c r="BH67" s="140"/>
      <c r="BI67" s="138"/>
      <c r="BJ67" s="139"/>
      <c r="BK67" s="140"/>
      <c r="BL67" s="138"/>
      <c r="BM67" s="139"/>
      <c r="BN67" s="140"/>
      <c r="BO67" s="138"/>
      <c r="BP67" s="139"/>
      <c r="BQ67" s="140"/>
      <c r="BR67" s="138"/>
      <c r="BS67" s="139"/>
      <c r="BT67" s="140"/>
      <c r="BU67" s="136"/>
      <c r="BV67" s="137"/>
      <c r="BW67" s="87">
        <f>SUM(L67:BV67)</f>
        <v>0</v>
      </c>
      <c r="BX67" s="87">
        <f>I67-BW67</f>
        <v>0</v>
      </c>
      <c r="CA67" s="63" t="e">
        <f>CA66-#REF!</f>
        <v>#REF!</v>
      </c>
    </row>
    <row r="68" spans="1:105" ht="12.75" customHeight="1" x14ac:dyDescent="0.25">
      <c r="A68" s="369" t="s">
        <v>68</v>
      </c>
      <c r="B68" s="370"/>
      <c r="C68" s="370"/>
      <c r="D68" s="370"/>
      <c r="E68" s="370"/>
      <c r="F68" s="370"/>
      <c r="G68" s="370"/>
      <c r="H68" s="371"/>
      <c r="I68" s="135">
        <f>I48-I51</f>
        <v>0</v>
      </c>
      <c r="J68" s="136"/>
      <c r="K68" s="137"/>
      <c r="L68" s="87">
        <f>L48-L51</f>
        <v>0</v>
      </c>
      <c r="M68" s="136"/>
      <c r="N68" s="137"/>
      <c r="O68" s="87">
        <f>O48-O51</f>
        <v>0</v>
      </c>
      <c r="P68" s="136"/>
      <c r="Q68" s="137"/>
      <c r="R68" s="87">
        <f>R48-R51</f>
        <v>0</v>
      </c>
      <c r="S68" s="136"/>
      <c r="T68" s="137"/>
      <c r="U68" s="87">
        <f>U48-U51</f>
        <v>0</v>
      </c>
      <c r="V68" s="136"/>
      <c r="W68" s="137"/>
      <c r="X68" s="87">
        <f>X48-X51</f>
        <v>0</v>
      </c>
      <c r="Y68" s="136"/>
      <c r="Z68" s="137"/>
      <c r="AA68" s="87">
        <f>AA48-AA51</f>
        <v>0</v>
      </c>
      <c r="AB68" s="136"/>
      <c r="AC68" s="137"/>
      <c r="AD68" s="87">
        <f>AD48-AD51</f>
        <v>0</v>
      </c>
      <c r="AE68" s="136"/>
      <c r="AF68" s="137"/>
      <c r="AG68" s="87">
        <f>AG48-AG51</f>
        <v>0</v>
      </c>
      <c r="AH68" s="136"/>
      <c r="AI68" s="137"/>
      <c r="AJ68" s="87">
        <f>AJ48-AJ51</f>
        <v>0</v>
      </c>
      <c r="AK68" s="136"/>
      <c r="AL68" s="137"/>
      <c r="AM68" s="87">
        <f>AM48-AM51</f>
        <v>0</v>
      </c>
      <c r="AN68" s="138"/>
      <c r="AO68" s="139"/>
      <c r="AP68" s="140"/>
      <c r="AQ68" s="138"/>
      <c r="AR68" s="139"/>
      <c r="AS68" s="140"/>
      <c r="AT68" s="138"/>
      <c r="AU68" s="139"/>
      <c r="AV68" s="140"/>
      <c r="AW68" s="138"/>
      <c r="AX68" s="139"/>
      <c r="AY68" s="140"/>
      <c r="AZ68" s="138"/>
      <c r="BA68" s="139"/>
      <c r="BB68" s="140"/>
      <c r="BC68" s="138"/>
      <c r="BD68" s="139"/>
      <c r="BE68" s="140"/>
      <c r="BF68" s="138"/>
      <c r="BG68" s="139"/>
      <c r="BH68" s="140"/>
      <c r="BI68" s="138"/>
      <c r="BJ68" s="139"/>
      <c r="BK68" s="140"/>
      <c r="BL68" s="138"/>
      <c r="BM68" s="139"/>
      <c r="BN68" s="140"/>
      <c r="BO68" s="138"/>
      <c r="BP68" s="139"/>
      <c r="BQ68" s="140"/>
      <c r="BR68" s="138"/>
      <c r="BS68" s="139"/>
      <c r="BT68" s="140"/>
      <c r="BU68" s="136"/>
      <c r="BV68" s="137"/>
      <c r="BW68" s="87">
        <f>SUM(L68:BV68)</f>
        <v>0</v>
      </c>
      <c r="BX68" s="87">
        <f>I68-BW68</f>
        <v>0</v>
      </c>
      <c r="CA68" s="63"/>
    </row>
    <row r="69" spans="1:105" ht="12.75" customHeight="1" thickBot="1" x14ac:dyDescent="0.3">
      <c r="A69" s="372" t="s">
        <v>69</v>
      </c>
      <c r="B69" s="373"/>
      <c r="C69" s="373"/>
      <c r="D69" s="373"/>
      <c r="E69" s="373"/>
      <c r="F69" s="373"/>
      <c r="G69" s="373"/>
      <c r="H69" s="374"/>
      <c r="I69" s="141">
        <f>I68+I67</f>
        <v>0</v>
      </c>
      <c r="J69" s="142"/>
      <c r="K69" s="143"/>
      <c r="L69" s="144">
        <f>L68+L67</f>
        <v>0</v>
      </c>
      <c r="M69" s="142"/>
      <c r="N69" s="143"/>
      <c r="O69" s="144">
        <f>O68+O67</f>
        <v>0</v>
      </c>
      <c r="P69" s="142"/>
      <c r="Q69" s="143"/>
      <c r="R69" s="144">
        <f>R68+R67</f>
        <v>0</v>
      </c>
      <c r="S69" s="142"/>
      <c r="T69" s="143"/>
      <c r="U69" s="144">
        <f>U68+U67</f>
        <v>0</v>
      </c>
      <c r="V69" s="142"/>
      <c r="W69" s="143"/>
      <c r="X69" s="144">
        <f>X68+X67</f>
        <v>0</v>
      </c>
      <c r="Y69" s="142"/>
      <c r="Z69" s="143"/>
      <c r="AA69" s="144">
        <f>AA68+AA67</f>
        <v>0</v>
      </c>
      <c r="AB69" s="142"/>
      <c r="AC69" s="143"/>
      <c r="AD69" s="144">
        <f>AD68+AD67</f>
        <v>0</v>
      </c>
      <c r="AE69" s="142"/>
      <c r="AF69" s="143"/>
      <c r="AG69" s="144">
        <f>AG68+AG67</f>
        <v>0</v>
      </c>
      <c r="AH69" s="142"/>
      <c r="AI69" s="143"/>
      <c r="AJ69" s="144">
        <f>AJ68+AJ67</f>
        <v>0</v>
      </c>
      <c r="AK69" s="142"/>
      <c r="AL69" s="143"/>
      <c r="AM69" s="144">
        <f>AM68+AM67</f>
        <v>0</v>
      </c>
      <c r="AN69" s="145"/>
      <c r="AO69" s="146"/>
      <c r="AP69" s="147"/>
      <c r="AQ69" s="145"/>
      <c r="AR69" s="146"/>
      <c r="AS69" s="147"/>
      <c r="AT69" s="145"/>
      <c r="AU69" s="146"/>
      <c r="AV69" s="147"/>
      <c r="AW69" s="145"/>
      <c r="AX69" s="146"/>
      <c r="AY69" s="147"/>
      <c r="AZ69" s="145"/>
      <c r="BA69" s="146"/>
      <c r="BB69" s="147"/>
      <c r="BC69" s="145"/>
      <c r="BD69" s="146"/>
      <c r="BE69" s="147"/>
      <c r="BF69" s="145"/>
      <c r="BG69" s="146"/>
      <c r="BH69" s="147"/>
      <c r="BI69" s="145"/>
      <c r="BJ69" s="146"/>
      <c r="BK69" s="147"/>
      <c r="BL69" s="145"/>
      <c r="BM69" s="146"/>
      <c r="BN69" s="147"/>
      <c r="BO69" s="145"/>
      <c r="BP69" s="146"/>
      <c r="BQ69" s="147"/>
      <c r="BR69" s="145"/>
      <c r="BS69" s="146"/>
      <c r="BT69" s="147"/>
      <c r="BU69" s="142"/>
      <c r="BV69" s="143"/>
      <c r="BW69" s="144">
        <f>SUM(L69:BV69)</f>
        <v>0</v>
      </c>
      <c r="BX69" s="144">
        <f>I69-BW69</f>
        <v>0</v>
      </c>
      <c r="BZ69" s="71"/>
      <c r="CA69" s="72"/>
    </row>
    <row r="70" spans="1:105" s="114" customFormat="1" ht="18" customHeight="1" thickBot="1" x14ac:dyDescent="0.3">
      <c r="A70" s="366"/>
      <c r="B70" s="366"/>
      <c r="C70" s="367"/>
      <c r="D70" s="367"/>
      <c r="E70" s="368"/>
      <c r="F70" s="368"/>
      <c r="G70" s="368"/>
      <c r="H70" s="368"/>
      <c r="I70" s="148"/>
      <c r="J70" s="368"/>
      <c r="K70" s="368"/>
      <c r="L70" s="368"/>
      <c r="M70" s="368"/>
      <c r="N70" s="368"/>
      <c r="O70" s="368"/>
      <c r="P70" s="368"/>
      <c r="Q70" s="368"/>
      <c r="R70" s="368"/>
      <c r="S70" s="149"/>
      <c r="T70" s="149"/>
      <c r="U70" s="149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150"/>
      <c r="BX70" s="149"/>
      <c r="BZ70" s="151"/>
      <c r="CA70" s="152"/>
      <c r="CB70" s="4"/>
      <c r="CC70" s="4"/>
      <c r="CD70" s="153"/>
      <c r="CE70" s="154"/>
      <c r="CF70" s="153"/>
    </row>
    <row r="71" spans="1:105" ht="20.100000000000001" customHeight="1" x14ac:dyDescent="0.2">
      <c r="A71" s="155" t="s">
        <v>1</v>
      </c>
      <c r="B71" s="74"/>
      <c r="C71" s="375" t="s">
        <v>74</v>
      </c>
      <c r="D71" s="376"/>
      <c r="E71" s="376"/>
      <c r="F71" s="376"/>
      <c r="G71" s="376"/>
      <c r="H71" s="376"/>
      <c r="I71" s="377"/>
      <c r="J71" s="74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156"/>
      <c r="CD71" s="153"/>
    </row>
    <row r="72" spans="1:105" ht="15.95" customHeight="1" x14ac:dyDescent="0.2">
      <c r="A72" s="157"/>
      <c r="B72" s="158"/>
      <c r="C72" s="378" t="s">
        <v>17</v>
      </c>
      <c r="D72" s="379"/>
      <c r="E72" s="379"/>
      <c r="F72" s="379"/>
      <c r="G72" s="159"/>
      <c r="H72" s="158"/>
      <c r="I72" s="160">
        <f>I49</f>
        <v>0</v>
      </c>
      <c r="J72" s="158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3"/>
      <c r="CD72" s="153"/>
    </row>
    <row r="73" spans="1:105" ht="15.95" customHeight="1" x14ac:dyDescent="0.2">
      <c r="A73" s="157"/>
      <c r="B73" s="158"/>
      <c r="C73" s="380" t="s">
        <v>14</v>
      </c>
      <c r="D73" s="381"/>
      <c r="E73" s="381"/>
      <c r="F73" s="381"/>
      <c r="G73" s="159"/>
      <c r="H73" s="158"/>
      <c r="I73" s="160" t="e">
        <f>BW49</f>
        <v>#DIV/0!</v>
      </c>
      <c r="J73" s="250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252"/>
      <c r="BV73" s="252"/>
      <c r="BW73" s="252"/>
      <c r="BX73" s="253"/>
      <c r="CB73" s="225"/>
      <c r="CD73" s="153"/>
    </row>
    <row r="74" spans="1:105" ht="15.95" customHeight="1" x14ac:dyDescent="0.2">
      <c r="A74" s="157"/>
      <c r="B74" s="158"/>
      <c r="C74" s="380" t="s">
        <v>16</v>
      </c>
      <c r="D74" s="381"/>
      <c r="E74" s="381"/>
      <c r="F74" s="381"/>
      <c r="G74" s="159"/>
      <c r="H74" s="158"/>
      <c r="I74" s="160">
        <f>L51+L58</f>
        <v>0</v>
      </c>
      <c r="J74" s="382" t="s">
        <v>75</v>
      </c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395" t="s">
        <v>76</v>
      </c>
      <c r="BV74" s="395"/>
      <c r="BW74" s="395"/>
      <c r="BX74" s="396"/>
      <c r="CD74" s="153"/>
    </row>
    <row r="75" spans="1:105" ht="15.95" customHeight="1" x14ac:dyDescent="0.2">
      <c r="A75" s="157"/>
      <c r="B75" s="158"/>
      <c r="C75" s="380" t="s">
        <v>15</v>
      </c>
      <c r="D75" s="381"/>
      <c r="E75" s="381"/>
      <c r="F75" s="381"/>
      <c r="G75" s="159"/>
      <c r="H75" s="158"/>
      <c r="I75" s="160">
        <f>L69</f>
        <v>0</v>
      </c>
      <c r="J75" s="382" t="s">
        <v>98</v>
      </c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397" t="s">
        <v>99</v>
      </c>
      <c r="BV75" s="397"/>
      <c r="BW75" s="397"/>
      <c r="BX75" s="398"/>
      <c r="CD75" s="153"/>
    </row>
    <row r="76" spans="1:105" s="114" customFormat="1" ht="15.95" customHeight="1" x14ac:dyDescent="0.25">
      <c r="A76" s="399"/>
      <c r="B76" s="400"/>
      <c r="C76" s="401" t="s">
        <v>18</v>
      </c>
      <c r="D76" s="402"/>
      <c r="E76" s="402"/>
      <c r="F76" s="402"/>
      <c r="G76" s="199"/>
      <c r="H76" s="405" t="e">
        <f>I73/I72</f>
        <v>#DIV/0!</v>
      </c>
      <c r="I76" s="406"/>
      <c r="J76" s="382" t="s">
        <v>101</v>
      </c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397" t="s">
        <v>21</v>
      </c>
      <c r="BV76" s="397"/>
      <c r="BW76" s="397"/>
      <c r="BX76" s="398"/>
      <c r="BZ76" s="4"/>
      <c r="CA76" s="4"/>
      <c r="CB76" s="4"/>
      <c r="CC76" s="4"/>
    </row>
    <row r="77" spans="1:105" s="114" customFormat="1" ht="15.95" customHeight="1" x14ac:dyDescent="0.4">
      <c r="A77" s="399"/>
      <c r="B77" s="400"/>
      <c r="C77" s="401"/>
      <c r="D77" s="402"/>
      <c r="E77" s="402"/>
      <c r="F77" s="402"/>
      <c r="G77" s="161"/>
      <c r="H77" s="405"/>
      <c r="I77" s="406"/>
      <c r="J77" s="384" t="s">
        <v>10</v>
      </c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386" t="s">
        <v>10</v>
      </c>
      <c r="BV77" s="386"/>
      <c r="BW77" s="386"/>
      <c r="BX77" s="387"/>
      <c r="BZ77" s="4"/>
      <c r="CA77" s="4"/>
      <c r="CB77" s="4"/>
      <c r="CC77" s="4"/>
    </row>
    <row r="78" spans="1:105" s="114" customFormat="1" ht="15.95" customHeight="1" thickBot="1" x14ac:dyDescent="0.3">
      <c r="A78" s="388"/>
      <c r="B78" s="389"/>
      <c r="C78" s="403"/>
      <c r="D78" s="404"/>
      <c r="E78" s="404"/>
      <c r="F78" s="404"/>
      <c r="G78" s="164"/>
      <c r="H78" s="407"/>
      <c r="I78" s="408"/>
      <c r="J78" s="390" t="s">
        <v>100</v>
      </c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392" t="s">
        <v>13</v>
      </c>
      <c r="BV78" s="392"/>
      <c r="BW78" s="392"/>
      <c r="BX78" s="393"/>
      <c r="BZ78" s="4"/>
      <c r="CA78" s="4"/>
      <c r="CB78" s="4"/>
      <c r="CC78" s="4"/>
    </row>
    <row r="79" spans="1:105" x14ac:dyDescent="0.2">
      <c r="A79" s="166"/>
      <c r="B79" s="167"/>
      <c r="C79" s="214"/>
      <c r="D79" s="215"/>
      <c r="E79" s="168"/>
      <c r="F79" s="168"/>
      <c r="G79" s="168"/>
      <c r="H79" s="168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69"/>
      <c r="BV79" s="169"/>
      <c r="BW79" s="169"/>
      <c r="BX79" s="169"/>
    </row>
    <row r="80" spans="1:105" x14ac:dyDescent="0.2">
      <c r="A80" s="166"/>
      <c r="B80" s="167"/>
      <c r="C80" s="214"/>
      <c r="D80" s="215"/>
      <c r="E80" s="168"/>
      <c r="F80" s="171"/>
      <c r="G80" s="171"/>
      <c r="H80" s="171"/>
      <c r="I80" s="172"/>
      <c r="J80" s="172"/>
      <c r="K80" s="172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2"/>
      <c r="BV80" s="172"/>
      <c r="BW80" s="172"/>
      <c r="BX80" s="173"/>
    </row>
    <row r="81" spans="1:76" ht="12.75" hidden="1" customHeight="1" thickBot="1" x14ac:dyDescent="0.2">
      <c r="A81" s="166"/>
      <c r="B81" s="167"/>
      <c r="C81" s="214"/>
      <c r="D81" s="215"/>
      <c r="E81" s="168"/>
      <c r="F81" s="168"/>
      <c r="G81" s="168"/>
      <c r="H81" s="168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69"/>
      <c r="BV81" s="169"/>
      <c r="BW81" s="169"/>
      <c r="BX81" s="169"/>
    </row>
    <row r="82" spans="1:76" ht="12.75" hidden="1" customHeight="1" x14ac:dyDescent="0.2">
      <c r="A82" s="166"/>
      <c r="B82" s="175" t="s">
        <v>77</v>
      </c>
      <c r="C82" s="394" t="s">
        <v>78</v>
      </c>
      <c r="D82" s="394"/>
      <c r="E82" s="168"/>
      <c r="F82" s="168"/>
      <c r="G82" s="168"/>
      <c r="H82" s="168"/>
      <c r="I82" s="176">
        <v>40148</v>
      </c>
      <c r="J82" s="176">
        <v>40149</v>
      </c>
      <c r="K82" s="176">
        <v>40150</v>
      </c>
      <c r="L82" s="176">
        <v>40151</v>
      </c>
      <c r="M82" s="176">
        <v>40179</v>
      </c>
      <c r="N82" s="176">
        <v>40210</v>
      </c>
      <c r="O82" s="176">
        <v>40238</v>
      </c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7"/>
      <c r="AO82" s="177"/>
      <c r="AP82" s="177"/>
      <c r="AQ82" s="177"/>
      <c r="AR82" s="177"/>
      <c r="AS82" s="170"/>
      <c r="AT82" s="177"/>
      <c r="AU82" s="177"/>
      <c r="AV82" s="170"/>
      <c r="AW82" s="177"/>
      <c r="AX82" s="177"/>
      <c r="AY82" s="170"/>
      <c r="AZ82" s="177"/>
      <c r="BA82" s="177"/>
      <c r="BB82" s="170"/>
      <c r="BC82" s="177"/>
      <c r="BD82" s="177"/>
      <c r="BE82" s="170"/>
      <c r="BF82" s="177"/>
      <c r="BG82" s="177"/>
      <c r="BH82" s="170"/>
      <c r="BI82" s="177"/>
      <c r="BJ82" s="177"/>
      <c r="BK82" s="170"/>
      <c r="BL82" s="177"/>
      <c r="BM82" s="177"/>
      <c r="BN82" s="170"/>
      <c r="BO82" s="177"/>
      <c r="BP82" s="177"/>
      <c r="BQ82" s="170"/>
      <c r="BR82" s="170"/>
      <c r="BS82" s="170"/>
      <c r="BT82" s="170"/>
      <c r="BU82" s="169"/>
      <c r="BV82" s="169"/>
      <c r="BW82" s="169"/>
      <c r="BX82" s="169"/>
    </row>
    <row r="83" spans="1:76" ht="12.75" hidden="1" customHeight="1" x14ac:dyDescent="0.2">
      <c r="A83" s="166"/>
      <c r="B83" s="178" t="s">
        <v>79</v>
      </c>
      <c r="C83" s="409">
        <v>700000</v>
      </c>
      <c r="D83" s="410"/>
      <c r="E83" s="168"/>
      <c r="F83" s="168"/>
      <c r="G83" s="168"/>
      <c r="H83" s="168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69"/>
      <c r="BV83" s="169"/>
      <c r="BW83" s="169"/>
      <c r="BX83" s="169"/>
    </row>
    <row r="84" spans="1:76" ht="12.75" hidden="1" customHeight="1" x14ac:dyDescent="0.2">
      <c r="A84" s="166"/>
      <c r="B84" s="178" t="s">
        <v>80</v>
      </c>
      <c r="C84" s="409">
        <v>105000</v>
      </c>
      <c r="D84" s="410"/>
      <c r="E84" s="168"/>
      <c r="F84" s="168"/>
      <c r="G84" s="168"/>
      <c r="H84" s="168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69"/>
      <c r="BV84" s="169"/>
      <c r="BW84" s="169"/>
      <c r="BX84" s="169"/>
    </row>
    <row r="85" spans="1:76" ht="25.5" hidden="1" customHeight="1" x14ac:dyDescent="0.2">
      <c r="A85" s="166"/>
      <c r="B85" s="178" t="s">
        <v>81</v>
      </c>
      <c r="C85" s="409">
        <v>103000</v>
      </c>
      <c r="D85" s="410"/>
      <c r="E85" s="168"/>
      <c r="F85" s="168"/>
      <c r="G85" s="168"/>
      <c r="H85" s="168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69"/>
      <c r="BV85" s="169"/>
      <c r="BW85" s="169"/>
      <c r="BX85" s="169"/>
    </row>
    <row r="86" spans="1:76" ht="12.75" hidden="1" customHeight="1" x14ac:dyDescent="0.2">
      <c r="A86" s="166"/>
      <c r="B86" s="178" t="s">
        <v>82</v>
      </c>
      <c r="C86" s="409">
        <v>102000</v>
      </c>
      <c r="D86" s="410"/>
      <c r="E86" s="168"/>
      <c r="F86" s="168"/>
      <c r="G86" s="168"/>
      <c r="H86" s="168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69"/>
      <c r="BV86" s="169"/>
      <c r="BW86" s="169"/>
      <c r="BX86" s="169"/>
    </row>
    <row r="87" spans="1:76" ht="12.75" hidden="1" customHeight="1" x14ac:dyDescent="0.2">
      <c r="A87" s="166"/>
      <c r="B87" s="178" t="s">
        <v>83</v>
      </c>
      <c r="C87" s="409">
        <v>165000</v>
      </c>
      <c r="D87" s="410"/>
      <c r="E87" s="168"/>
      <c r="F87" s="168"/>
      <c r="G87" s="168"/>
      <c r="H87" s="168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69"/>
      <c r="BV87" s="169"/>
      <c r="BW87" s="169"/>
      <c r="BX87" s="169"/>
    </row>
    <row r="88" spans="1:76" ht="12.75" hidden="1" customHeight="1" x14ac:dyDescent="0.2">
      <c r="A88" s="166"/>
      <c r="B88" s="178" t="s">
        <v>84</v>
      </c>
      <c r="C88" s="409">
        <v>245000</v>
      </c>
      <c r="D88" s="410"/>
      <c r="E88" s="168"/>
      <c r="F88" s="168"/>
      <c r="G88" s="168"/>
      <c r="H88" s="168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69"/>
      <c r="BV88" s="169"/>
      <c r="BW88" s="169"/>
      <c r="BX88" s="169"/>
    </row>
    <row r="89" spans="1:76" ht="12.75" hidden="1" customHeight="1" x14ac:dyDescent="0.2">
      <c r="A89" s="166"/>
      <c r="B89" s="178" t="s">
        <v>85</v>
      </c>
      <c r="C89" s="409">
        <v>110000</v>
      </c>
      <c r="D89" s="410"/>
      <c r="E89" s="168"/>
      <c r="F89" s="168"/>
      <c r="G89" s="168"/>
      <c r="H89" s="168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69"/>
      <c r="BV89" s="169"/>
      <c r="BW89" s="169"/>
      <c r="BX89" s="169"/>
    </row>
    <row r="90" spans="1:76" ht="12.75" hidden="1" customHeight="1" x14ac:dyDescent="0.2">
      <c r="A90" s="166"/>
      <c r="B90" s="167"/>
      <c r="C90" s="411">
        <f>SUM(C83:D89)</f>
        <v>1530000</v>
      </c>
      <c r="D90" s="411"/>
      <c r="E90" s="168"/>
      <c r="F90" s="168"/>
      <c r="G90" s="168"/>
      <c r="H90" s="168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69"/>
      <c r="BV90" s="169"/>
      <c r="BW90" s="169"/>
      <c r="BX90" s="169"/>
    </row>
    <row r="91" spans="1:76" ht="12.75" hidden="1" customHeight="1" x14ac:dyDescent="0.2">
      <c r="A91" s="166"/>
      <c r="B91" s="175" t="s">
        <v>86</v>
      </c>
      <c r="C91" s="412">
        <v>2590000</v>
      </c>
      <c r="D91" s="412"/>
      <c r="E91" s="168"/>
      <c r="F91" s="168"/>
      <c r="G91" s="168"/>
      <c r="H91" s="168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69"/>
      <c r="BV91" s="169"/>
      <c r="BW91" s="169"/>
      <c r="BX91" s="169"/>
    </row>
    <row r="92" spans="1:76" ht="12.75" hidden="1" customHeight="1" x14ac:dyDescent="0.2">
      <c r="A92" s="166"/>
      <c r="B92" s="175" t="s">
        <v>87</v>
      </c>
      <c r="C92" s="413">
        <f>C91-C90</f>
        <v>1060000</v>
      </c>
      <c r="D92" s="413"/>
      <c r="E92" s="168"/>
      <c r="F92" s="168"/>
      <c r="G92" s="168"/>
      <c r="H92" s="168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69"/>
      <c r="BV92" s="169"/>
      <c r="BW92" s="169"/>
      <c r="BX92" s="169"/>
    </row>
    <row r="93" spans="1:76" ht="12.75" hidden="1" customHeight="1" x14ac:dyDescent="0.2">
      <c r="A93" s="166"/>
      <c r="B93" s="167"/>
      <c r="C93" s="214"/>
      <c r="D93" s="215"/>
      <c r="E93" s="168"/>
      <c r="F93" s="168"/>
      <c r="G93" s="168"/>
      <c r="H93" s="168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69"/>
      <c r="BV93" s="169"/>
      <c r="BW93" s="169"/>
      <c r="BX93" s="169"/>
    </row>
    <row r="94" spans="1:76" ht="15" x14ac:dyDescent="0.2">
      <c r="A94" s="166"/>
      <c r="B94" s="167"/>
      <c r="C94" s="214"/>
      <c r="D94" s="215"/>
      <c r="E94" s="167"/>
      <c r="F94" s="167"/>
      <c r="G94" s="167"/>
      <c r="H94" s="167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69"/>
      <c r="BV94" s="414"/>
      <c r="BW94" s="414"/>
      <c r="BX94" s="414"/>
    </row>
    <row r="95" spans="1:76" x14ac:dyDescent="0.2">
      <c r="A95" s="166"/>
      <c r="B95" s="167"/>
      <c r="C95" s="214"/>
      <c r="D95" s="215"/>
      <c r="E95" s="167"/>
      <c r="F95" s="167"/>
      <c r="G95" s="167"/>
      <c r="H95" s="167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69"/>
      <c r="BV95" s="169"/>
      <c r="BW95" s="169"/>
      <c r="BX95" s="169"/>
    </row>
    <row r="96" spans="1:76" x14ac:dyDescent="0.25">
      <c r="A96" s="166"/>
      <c r="B96" s="167"/>
      <c r="C96" s="214"/>
      <c r="D96" s="215"/>
      <c r="E96" s="167"/>
      <c r="F96" s="167"/>
      <c r="G96" s="167"/>
      <c r="H96" s="167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79"/>
      <c r="BV96" s="179"/>
      <c r="BW96" s="179"/>
      <c r="BX96" s="179"/>
    </row>
    <row r="97" spans="1:81" x14ac:dyDescent="0.25">
      <c r="A97" s="181"/>
      <c r="B97" s="182"/>
      <c r="C97" s="216"/>
      <c r="D97" s="217"/>
      <c r="E97" s="182"/>
      <c r="F97" s="182"/>
      <c r="G97" s="182"/>
      <c r="H97" s="182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3"/>
      <c r="BV97" s="183"/>
      <c r="BW97" s="183"/>
      <c r="BX97" s="183"/>
      <c r="BZ97" s="415"/>
      <c r="CA97" s="415"/>
      <c r="CB97" s="415"/>
      <c r="CC97" s="415"/>
    </row>
    <row r="98" spans="1:81" x14ac:dyDescent="0.25">
      <c r="A98" s="181"/>
      <c r="B98" s="182"/>
      <c r="C98" s="216"/>
      <c r="D98" s="217"/>
      <c r="E98" s="182"/>
      <c r="F98" s="182"/>
      <c r="G98" s="182"/>
      <c r="H98" s="182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3"/>
      <c r="BV98" s="183"/>
      <c r="BW98" s="183"/>
      <c r="BX98" s="183"/>
      <c r="CA98" s="63"/>
    </row>
    <row r="99" spans="1:81" x14ac:dyDescent="0.25">
      <c r="A99" s="181"/>
      <c r="B99" s="182"/>
      <c r="C99" s="216"/>
      <c r="D99" s="217"/>
      <c r="E99" s="182"/>
      <c r="F99" s="182"/>
      <c r="G99" s="182"/>
      <c r="H99" s="182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3"/>
      <c r="BV99" s="183"/>
      <c r="BW99" s="183"/>
      <c r="BX99" s="183"/>
      <c r="CA99" s="63"/>
    </row>
    <row r="100" spans="1:81" x14ac:dyDescent="0.25">
      <c r="A100" s="181"/>
      <c r="B100" s="182"/>
      <c r="C100" s="216"/>
      <c r="D100" s="217"/>
      <c r="E100" s="182"/>
      <c r="F100" s="182"/>
      <c r="G100" s="182"/>
      <c r="H100" s="182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3"/>
      <c r="BV100" s="183"/>
      <c r="BW100" s="183"/>
      <c r="BX100" s="183"/>
      <c r="BZ100" s="14"/>
      <c r="CA100" s="14"/>
      <c r="CB100" s="14"/>
      <c r="CC100" s="14"/>
    </row>
    <row r="101" spans="1:81" x14ac:dyDescent="0.25">
      <c r="A101" s="181"/>
      <c r="B101" s="182"/>
      <c r="C101" s="216"/>
      <c r="D101" s="217"/>
      <c r="E101" s="182"/>
      <c r="F101" s="182"/>
      <c r="G101" s="182"/>
      <c r="H101" s="182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3"/>
      <c r="BV101" s="183"/>
      <c r="BW101" s="183"/>
      <c r="BX101" s="183"/>
      <c r="BZ101" s="71"/>
      <c r="CA101" s="72"/>
    </row>
    <row r="102" spans="1:81" x14ac:dyDescent="0.25">
      <c r="A102" s="181"/>
      <c r="B102" s="182"/>
      <c r="C102" s="216"/>
      <c r="D102" s="217"/>
      <c r="E102" s="182"/>
      <c r="F102" s="182"/>
      <c r="G102" s="182"/>
      <c r="H102" s="182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3"/>
      <c r="BV102" s="183"/>
      <c r="BW102" s="183"/>
      <c r="BX102" s="183"/>
    </row>
    <row r="103" spans="1:81" x14ac:dyDescent="0.25">
      <c r="A103" s="181"/>
      <c r="B103" s="182"/>
      <c r="C103" s="216"/>
      <c r="D103" s="217"/>
      <c r="E103" s="182"/>
      <c r="F103" s="182"/>
      <c r="G103" s="182"/>
      <c r="H103" s="182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3"/>
      <c r="BV103" s="183"/>
      <c r="BW103" s="183"/>
      <c r="BX103" s="183"/>
      <c r="BZ103" s="43"/>
      <c r="CA103" s="43"/>
      <c r="CB103" s="43"/>
      <c r="CC103" s="43"/>
    </row>
    <row r="104" spans="1:81" ht="14.25" x14ac:dyDescent="0.25">
      <c r="A104" s="181"/>
      <c r="B104" s="182"/>
      <c r="C104" s="216"/>
      <c r="D104" s="217"/>
      <c r="E104" s="182"/>
      <c r="F104" s="182"/>
      <c r="G104" s="182"/>
      <c r="H104" s="182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3"/>
      <c r="BV104" s="183"/>
      <c r="BW104" s="183"/>
      <c r="BX104" s="183"/>
      <c r="BZ104" s="114"/>
      <c r="CA104" s="114"/>
      <c r="CB104" s="114"/>
      <c r="CC104" s="114"/>
    </row>
    <row r="105" spans="1:81" x14ac:dyDescent="0.25">
      <c r="A105" s="181"/>
      <c r="B105" s="182"/>
      <c r="C105" s="216"/>
      <c r="D105" s="217"/>
      <c r="E105" s="182"/>
      <c r="F105" s="182"/>
      <c r="G105" s="182"/>
      <c r="H105" s="182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3"/>
      <c r="BV105" s="183"/>
      <c r="BW105" s="183"/>
      <c r="BX105" s="183"/>
      <c r="BZ105" s="63"/>
      <c r="CA105" s="63"/>
    </row>
    <row r="106" spans="1:81" ht="14.25" x14ac:dyDescent="0.25">
      <c r="A106" s="181"/>
      <c r="B106" s="182"/>
      <c r="C106" s="216"/>
      <c r="D106" s="217"/>
      <c r="E106" s="182"/>
      <c r="F106" s="182"/>
      <c r="G106" s="182"/>
      <c r="H106" s="182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3"/>
      <c r="BV106" s="183"/>
      <c r="BW106" s="183"/>
      <c r="BX106" s="183"/>
      <c r="BZ106" s="114"/>
      <c r="CA106" s="154"/>
      <c r="CB106" s="114"/>
      <c r="CC106" s="114"/>
    </row>
    <row r="107" spans="1:81" ht="14.25" x14ac:dyDescent="0.25">
      <c r="A107" s="181"/>
      <c r="B107" s="182"/>
      <c r="C107" s="216"/>
      <c r="D107" s="217"/>
      <c r="E107" s="182"/>
      <c r="F107" s="182"/>
      <c r="G107" s="182"/>
      <c r="H107" s="182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3"/>
      <c r="BV107" s="183"/>
      <c r="BW107" s="183"/>
      <c r="BX107" s="183"/>
      <c r="BZ107" s="114"/>
      <c r="CA107" s="114"/>
      <c r="CB107" s="114"/>
      <c r="CC107" s="114"/>
    </row>
    <row r="108" spans="1:81" x14ac:dyDescent="0.25">
      <c r="A108" s="181"/>
      <c r="B108" s="182"/>
      <c r="C108" s="216"/>
      <c r="D108" s="217"/>
      <c r="E108" s="182"/>
      <c r="F108" s="182"/>
      <c r="G108" s="182"/>
      <c r="H108" s="182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3"/>
      <c r="BV108" s="183"/>
      <c r="BW108" s="183"/>
      <c r="BX108" s="183"/>
      <c r="CA108" s="63"/>
    </row>
    <row r="109" spans="1:81" ht="14.25" x14ac:dyDescent="0.25">
      <c r="A109" s="181"/>
      <c r="B109" s="182"/>
      <c r="C109" s="216"/>
      <c r="D109" s="217"/>
      <c r="E109" s="182"/>
      <c r="F109" s="182"/>
      <c r="G109" s="182"/>
      <c r="H109" s="182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3"/>
      <c r="BV109" s="183"/>
      <c r="BW109" s="183"/>
      <c r="BX109" s="183"/>
      <c r="BZ109" s="114"/>
      <c r="CA109" s="114"/>
      <c r="CB109" s="114"/>
      <c r="CC109" s="114"/>
    </row>
    <row r="110" spans="1:81" ht="14.25" x14ac:dyDescent="0.25">
      <c r="A110" s="181"/>
      <c r="B110" s="182"/>
      <c r="C110" s="216"/>
      <c r="D110" s="217"/>
      <c r="E110" s="182"/>
      <c r="F110" s="182"/>
      <c r="G110" s="182"/>
      <c r="H110" s="182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3"/>
      <c r="BV110" s="183"/>
      <c r="BW110" s="183"/>
      <c r="BX110" s="183"/>
      <c r="BZ110" s="114"/>
      <c r="CA110" s="114"/>
      <c r="CB110" s="114"/>
      <c r="CC110" s="114"/>
    </row>
    <row r="111" spans="1:81" ht="14.25" x14ac:dyDescent="0.25">
      <c r="A111" s="181"/>
      <c r="B111" s="182"/>
      <c r="C111" s="216"/>
      <c r="D111" s="217"/>
      <c r="E111" s="182"/>
      <c r="F111" s="182"/>
      <c r="G111" s="182"/>
      <c r="H111" s="182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3"/>
      <c r="BV111" s="183"/>
      <c r="BW111" s="183"/>
      <c r="BX111" s="183"/>
      <c r="BZ111" s="114"/>
      <c r="CA111" s="114"/>
      <c r="CB111" s="114"/>
      <c r="CC111" s="114"/>
    </row>
    <row r="112" spans="1:81" x14ac:dyDescent="0.25">
      <c r="A112" s="181"/>
      <c r="B112" s="182"/>
      <c r="C112" s="216"/>
      <c r="D112" s="217"/>
      <c r="E112" s="182"/>
      <c r="F112" s="182"/>
      <c r="G112" s="182"/>
      <c r="H112" s="182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3"/>
      <c r="BV112" s="183"/>
      <c r="BW112" s="183"/>
      <c r="BX112" s="183"/>
    </row>
    <row r="113" spans="1:76" x14ac:dyDescent="0.25">
      <c r="A113" s="181"/>
      <c r="B113" s="182"/>
      <c r="C113" s="216"/>
      <c r="D113" s="217"/>
      <c r="E113" s="182"/>
      <c r="F113" s="182"/>
      <c r="G113" s="182"/>
      <c r="H113" s="182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3"/>
      <c r="BV113" s="183"/>
      <c r="BW113" s="183"/>
      <c r="BX113" s="183"/>
    </row>
    <row r="114" spans="1:76" x14ac:dyDescent="0.25">
      <c r="A114" s="181"/>
      <c r="B114" s="182"/>
      <c r="C114" s="216"/>
      <c r="D114" s="217"/>
      <c r="E114" s="182"/>
      <c r="F114" s="182"/>
      <c r="G114" s="182"/>
      <c r="H114" s="182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3"/>
      <c r="BV114" s="183"/>
      <c r="BW114" s="183"/>
      <c r="BX114" s="183"/>
    </row>
    <row r="115" spans="1:76" x14ac:dyDescent="0.25">
      <c r="A115" s="181"/>
      <c r="B115" s="182"/>
      <c r="C115" s="216"/>
      <c r="D115" s="217"/>
      <c r="E115" s="182"/>
      <c r="F115" s="182"/>
      <c r="G115" s="182"/>
      <c r="H115" s="182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3"/>
      <c r="BV115" s="183"/>
      <c r="BW115" s="183"/>
      <c r="BX115" s="183"/>
    </row>
    <row r="116" spans="1:76" x14ac:dyDescent="0.25">
      <c r="A116" s="181"/>
      <c r="B116" s="182"/>
      <c r="C116" s="216"/>
      <c r="D116" s="217"/>
      <c r="E116" s="182"/>
      <c r="F116" s="182"/>
      <c r="G116" s="182"/>
      <c r="H116" s="182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3"/>
      <c r="BV116" s="183"/>
      <c r="BW116" s="183"/>
      <c r="BX116" s="183"/>
    </row>
    <row r="117" spans="1:76" x14ac:dyDescent="0.25">
      <c r="A117" s="181"/>
      <c r="B117" s="182"/>
      <c r="C117" s="216"/>
      <c r="D117" s="217"/>
      <c r="E117" s="182"/>
      <c r="F117" s="182"/>
      <c r="G117" s="182"/>
      <c r="H117" s="182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3"/>
      <c r="BV117" s="183"/>
      <c r="BW117" s="183"/>
      <c r="BX117" s="183"/>
    </row>
    <row r="118" spans="1:76" x14ac:dyDescent="0.25">
      <c r="A118" s="181"/>
      <c r="B118" s="182"/>
      <c r="C118" s="216"/>
      <c r="D118" s="217"/>
      <c r="E118" s="182"/>
      <c r="F118" s="182"/>
      <c r="G118" s="182"/>
      <c r="H118" s="182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3"/>
      <c r="BV118" s="183"/>
      <c r="BW118" s="183"/>
      <c r="BX118" s="183"/>
    </row>
    <row r="119" spans="1:76" x14ac:dyDescent="0.25">
      <c r="A119" s="181"/>
      <c r="B119" s="182"/>
      <c r="C119" s="216"/>
      <c r="D119" s="217"/>
      <c r="E119" s="182"/>
      <c r="F119" s="182"/>
      <c r="G119" s="182"/>
      <c r="H119" s="182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3"/>
      <c r="BV119" s="183"/>
      <c r="BW119" s="183"/>
      <c r="BX119" s="183"/>
    </row>
    <row r="120" spans="1:76" x14ac:dyDescent="0.25">
      <c r="A120" s="181"/>
      <c r="B120" s="182"/>
      <c r="C120" s="216"/>
      <c r="D120" s="217"/>
      <c r="E120" s="182"/>
      <c r="F120" s="182"/>
      <c r="G120" s="182"/>
      <c r="H120" s="182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3"/>
      <c r="BV120" s="183"/>
      <c r="BW120" s="183"/>
      <c r="BX120" s="183"/>
    </row>
    <row r="121" spans="1:76" x14ac:dyDescent="0.25">
      <c r="A121" s="181"/>
      <c r="B121" s="182"/>
      <c r="C121" s="216"/>
      <c r="D121" s="217"/>
      <c r="E121" s="182"/>
      <c r="F121" s="182"/>
      <c r="G121" s="182"/>
      <c r="H121" s="182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3"/>
      <c r="BV121" s="183"/>
      <c r="BW121" s="183"/>
      <c r="BX121" s="183"/>
    </row>
    <row r="122" spans="1:76" x14ac:dyDescent="0.25">
      <c r="A122" s="181"/>
      <c r="B122" s="182"/>
      <c r="C122" s="216"/>
      <c r="D122" s="217"/>
      <c r="E122" s="182"/>
      <c r="F122" s="182"/>
      <c r="G122" s="182"/>
      <c r="H122" s="182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3"/>
      <c r="BV122" s="183"/>
      <c r="BW122" s="183"/>
      <c r="BX122" s="183"/>
    </row>
    <row r="123" spans="1:76" x14ac:dyDescent="0.25">
      <c r="A123" s="181"/>
      <c r="B123" s="182"/>
      <c r="C123" s="216"/>
      <c r="D123" s="217"/>
      <c r="E123" s="182"/>
      <c r="F123" s="182"/>
      <c r="G123" s="182"/>
      <c r="H123" s="182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3"/>
      <c r="BV123" s="183"/>
      <c r="BW123" s="183"/>
      <c r="BX123" s="183"/>
    </row>
    <row r="124" spans="1:76" x14ac:dyDescent="0.25">
      <c r="A124" s="185"/>
      <c r="B124" s="186"/>
      <c r="C124" s="218"/>
      <c r="D124" s="219"/>
      <c r="E124" s="186"/>
      <c r="F124" s="186"/>
      <c r="G124" s="186"/>
      <c r="H124" s="186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7"/>
      <c r="BV124" s="187"/>
      <c r="BW124" s="187"/>
      <c r="BX124" s="187"/>
    </row>
    <row r="125" spans="1:76" x14ac:dyDescent="0.25">
      <c r="A125" s="185"/>
      <c r="B125" s="186"/>
      <c r="C125" s="218"/>
      <c r="D125" s="219"/>
      <c r="E125" s="186"/>
      <c r="F125" s="186"/>
      <c r="G125" s="186"/>
      <c r="H125" s="186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7"/>
      <c r="BV125" s="187"/>
      <c r="BW125" s="187"/>
      <c r="BX125" s="187"/>
    </row>
    <row r="126" spans="1:76" x14ac:dyDescent="0.25">
      <c r="A126" s="185"/>
      <c r="B126" s="186"/>
      <c r="C126" s="218"/>
      <c r="D126" s="219"/>
      <c r="E126" s="186"/>
      <c r="F126" s="186"/>
      <c r="G126" s="186"/>
      <c r="H126" s="186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7"/>
      <c r="BV126" s="187"/>
      <c r="BW126" s="187"/>
      <c r="BX126" s="187"/>
    </row>
    <row r="127" spans="1:76" x14ac:dyDescent="0.25">
      <c r="A127" s="185"/>
      <c r="B127" s="186"/>
      <c r="C127" s="218"/>
      <c r="D127" s="219"/>
      <c r="E127" s="186"/>
      <c r="F127" s="186"/>
      <c r="G127" s="186"/>
      <c r="H127" s="186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7"/>
      <c r="BV127" s="187"/>
      <c r="BW127" s="187"/>
      <c r="BX127" s="187"/>
    </row>
    <row r="128" spans="1:76" x14ac:dyDescent="0.25">
      <c r="A128" s="185"/>
      <c r="B128" s="186"/>
      <c r="C128" s="218"/>
      <c r="D128" s="219"/>
      <c r="E128" s="186"/>
      <c r="F128" s="186"/>
      <c r="G128" s="186"/>
      <c r="H128" s="186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7"/>
      <c r="BV128" s="187"/>
      <c r="BW128" s="187"/>
      <c r="BX128" s="187"/>
    </row>
    <row r="129" spans="1:76" x14ac:dyDescent="0.25">
      <c r="A129" s="185"/>
      <c r="B129" s="186"/>
      <c r="C129" s="218"/>
      <c r="D129" s="219"/>
      <c r="E129" s="186"/>
      <c r="F129" s="186"/>
      <c r="G129" s="186"/>
      <c r="H129" s="186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7"/>
      <c r="BV129" s="187"/>
      <c r="BW129" s="187"/>
      <c r="BX129" s="187"/>
    </row>
    <row r="130" spans="1:76" x14ac:dyDescent="0.25">
      <c r="A130" s="185"/>
      <c r="B130" s="186"/>
      <c r="C130" s="218"/>
      <c r="D130" s="219"/>
      <c r="E130" s="186"/>
      <c r="F130" s="186"/>
      <c r="G130" s="186"/>
      <c r="H130" s="186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7"/>
      <c r="BV130" s="187"/>
      <c r="BW130" s="187"/>
      <c r="BX130" s="187"/>
    </row>
    <row r="131" spans="1:76" x14ac:dyDescent="0.25">
      <c r="A131" s="185"/>
      <c r="B131" s="186"/>
      <c r="C131" s="218"/>
      <c r="D131" s="220"/>
      <c r="E131" s="186"/>
      <c r="F131" s="186"/>
      <c r="G131" s="186"/>
      <c r="H131" s="186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7"/>
      <c r="BV131" s="187"/>
      <c r="BW131" s="187"/>
      <c r="BX131" s="187"/>
    </row>
    <row r="132" spans="1:76" x14ac:dyDescent="0.25">
      <c r="A132" s="185"/>
      <c r="B132" s="186"/>
      <c r="C132" s="218"/>
      <c r="D132" s="220"/>
      <c r="E132" s="186"/>
      <c r="F132" s="186"/>
      <c r="G132" s="186"/>
      <c r="H132" s="186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7"/>
      <c r="BV132" s="187"/>
      <c r="BW132" s="187"/>
      <c r="BX132" s="187"/>
    </row>
    <row r="133" spans="1:76" x14ac:dyDescent="0.25">
      <c r="A133" s="185"/>
      <c r="B133" s="186"/>
      <c r="C133" s="218"/>
      <c r="D133" s="220"/>
      <c r="E133" s="186"/>
      <c r="F133" s="186"/>
      <c r="G133" s="186"/>
      <c r="H133" s="186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7"/>
      <c r="BV133" s="187"/>
      <c r="BW133" s="187"/>
      <c r="BX133" s="187"/>
    </row>
    <row r="134" spans="1:76" x14ac:dyDescent="0.25">
      <c r="A134" s="185"/>
      <c r="B134" s="186"/>
      <c r="C134" s="218"/>
      <c r="D134" s="220"/>
      <c r="E134" s="186"/>
      <c r="F134" s="186"/>
      <c r="G134" s="186"/>
      <c r="H134" s="186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7"/>
      <c r="BV134" s="187"/>
      <c r="BW134" s="187"/>
      <c r="BX134" s="187"/>
    </row>
    <row r="135" spans="1:76" x14ac:dyDescent="0.25">
      <c r="A135" s="185"/>
      <c r="B135" s="186"/>
      <c r="C135" s="218"/>
      <c r="D135" s="220"/>
      <c r="E135" s="186"/>
      <c r="F135" s="186"/>
      <c r="G135" s="186"/>
      <c r="H135" s="186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7"/>
      <c r="BV135" s="187"/>
      <c r="BW135" s="187"/>
      <c r="BX135" s="187"/>
    </row>
    <row r="136" spans="1:76" x14ac:dyDescent="0.25">
      <c r="A136" s="185"/>
      <c r="B136" s="186"/>
      <c r="C136" s="218"/>
      <c r="D136" s="220"/>
      <c r="E136" s="186"/>
      <c r="F136" s="186"/>
      <c r="G136" s="186"/>
      <c r="H136" s="186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7"/>
      <c r="BV136" s="187"/>
      <c r="BW136" s="187"/>
      <c r="BX136" s="187"/>
    </row>
    <row r="137" spans="1:76" x14ac:dyDescent="0.25">
      <c r="A137" s="185"/>
      <c r="B137" s="186"/>
      <c r="C137" s="218"/>
      <c r="D137" s="220"/>
      <c r="E137" s="186"/>
      <c r="F137" s="186"/>
      <c r="G137" s="186"/>
      <c r="H137" s="186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7"/>
      <c r="BV137" s="187"/>
      <c r="BW137" s="187"/>
      <c r="BX137" s="187"/>
    </row>
    <row r="138" spans="1:76" x14ac:dyDescent="0.25">
      <c r="A138" s="185"/>
      <c r="B138" s="186"/>
      <c r="C138" s="218"/>
      <c r="D138" s="220"/>
      <c r="E138" s="186"/>
      <c r="F138" s="186"/>
      <c r="G138" s="186"/>
      <c r="H138" s="186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7"/>
      <c r="BV138" s="187"/>
      <c r="BW138" s="187"/>
      <c r="BX138" s="187"/>
    </row>
    <row r="139" spans="1:76" x14ac:dyDescent="0.25">
      <c r="A139" s="185"/>
      <c r="B139" s="186"/>
      <c r="C139" s="218"/>
      <c r="D139" s="220"/>
      <c r="E139" s="186"/>
      <c r="F139" s="186"/>
      <c r="G139" s="186"/>
      <c r="H139" s="186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7"/>
      <c r="BV139" s="187"/>
      <c r="BW139" s="187"/>
      <c r="BX139" s="187"/>
    </row>
    <row r="140" spans="1:76" x14ac:dyDescent="0.25">
      <c r="A140" s="185"/>
      <c r="B140" s="186"/>
      <c r="C140" s="218"/>
      <c r="D140" s="220"/>
      <c r="E140" s="186"/>
      <c r="F140" s="186"/>
      <c r="G140" s="186"/>
      <c r="H140" s="186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7"/>
      <c r="BV140" s="187"/>
      <c r="BW140" s="187"/>
      <c r="BX140" s="187"/>
    </row>
    <row r="141" spans="1:76" x14ac:dyDescent="0.25">
      <c r="A141" s="185"/>
      <c r="B141" s="186"/>
      <c r="C141" s="218"/>
      <c r="D141" s="220"/>
      <c r="E141" s="186"/>
      <c r="F141" s="186"/>
      <c r="G141" s="186"/>
      <c r="H141" s="186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7"/>
      <c r="BV141" s="187"/>
      <c r="BW141" s="187"/>
      <c r="BX141" s="187"/>
    </row>
    <row r="142" spans="1:76" x14ac:dyDescent="0.25">
      <c r="A142" s="185"/>
      <c r="B142" s="186"/>
      <c r="C142" s="218"/>
      <c r="D142" s="220"/>
      <c r="E142" s="186"/>
      <c r="F142" s="186"/>
      <c r="G142" s="186"/>
      <c r="H142" s="186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7"/>
      <c r="BV142" s="187"/>
      <c r="BW142" s="187"/>
      <c r="BX142" s="187"/>
    </row>
    <row r="143" spans="1:76" x14ac:dyDescent="0.25">
      <c r="A143" s="185"/>
      <c r="B143" s="186"/>
      <c r="C143" s="218"/>
      <c r="D143" s="220"/>
      <c r="E143" s="186"/>
      <c r="F143" s="186"/>
      <c r="G143" s="186"/>
      <c r="H143" s="186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7"/>
      <c r="BV143" s="187"/>
      <c r="BW143" s="187"/>
      <c r="BX143" s="187"/>
    </row>
    <row r="144" spans="1:76" x14ac:dyDescent="0.25">
      <c r="A144" s="185"/>
      <c r="B144" s="186"/>
      <c r="C144" s="218"/>
      <c r="D144" s="220"/>
      <c r="E144" s="186"/>
      <c r="F144" s="186"/>
      <c r="G144" s="186"/>
      <c r="H144" s="186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7"/>
      <c r="BV144" s="187"/>
      <c r="BW144" s="187"/>
      <c r="BX144" s="187"/>
    </row>
    <row r="145" spans="1:76" x14ac:dyDescent="0.25">
      <c r="A145" s="185"/>
      <c r="B145" s="186"/>
      <c r="C145" s="218"/>
      <c r="D145" s="220"/>
      <c r="E145" s="186"/>
      <c r="F145" s="186"/>
      <c r="G145" s="186"/>
      <c r="H145" s="186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7"/>
      <c r="BV145" s="187"/>
      <c r="BW145" s="187"/>
      <c r="BX145" s="187"/>
    </row>
    <row r="146" spans="1:76" x14ac:dyDescent="0.25">
      <c r="A146" s="185"/>
      <c r="B146" s="186"/>
      <c r="C146" s="218"/>
      <c r="D146" s="220"/>
      <c r="E146" s="186"/>
      <c r="F146" s="186"/>
      <c r="G146" s="186"/>
      <c r="H146" s="186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7"/>
      <c r="BV146" s="187"/>
      <c r="BW146" s="187"/>
      <c r="BX146" s="187"/>
    </row>
    <row r="147" spans="1:76" x14ac:dyDescent="0.25">
      <c r="A147" s="185"/>
      <c r="B147" s="186"/>
      <c r="C147" s="218"/>
      <c r="D147" s="220"/>
      <c r="E147" s="186"/>
      <c r="F147" s="186"/>
      <c r="G147" s="186"/>
      <c r="H147" s="186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7"/>
      <c r="BV147" s="187"/>
      <c r="BW147" s="187"/>
      <c r="BX147" s="187"/>
    </row>
    <row r="148" spans="1:76" x14ac:dyDescent="0.25">
      <c r="A148" s="185"/>
      <c r="B148" s="186"/>
      <c r="C148" s="218"/>
      <c r="D148" s="220"/>
      <c r="E148" s="186"/>
      <c r="F148" s="186"/>
      <c r="G148" s="186"/>
      <c r="H148" s="186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7"/>
      <c r="BV148" s="187"/>
      <c r="BW148" s="187"/>
      <c r="BX148" s="187"/>
    </row>
    <row r="149" spans="1:76" x14ac:dyDescent="0.25">
      <c r="A149" s="185"/>
      <c r="B149" s="186"/>
      <c r="C149" s="218"/>
      <c r="D149" s="220"/>
      <c r="E149" s="186"/>
      <c r="F149" s="186"/>
      <c r="G149" s="186"/>
      <c r="H149" s="186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7"/>
      <c r="BV149" s="187"/>
      <c r="BW149" s="187"/>
      <c r="BX149" s="187"/>
    </row>
    <row r="150" spans="1:76" x14ac:dyDescent="0.25">
      <c r="A150" s="185"/>
      <c r="B150" s="186"/>
      <c r="C150" s="218"/>
      <c r="D150" s="220"/>
      <c r="E150" s="186"/>
      <c r="F150" s="186"/>
      <c r="G150" s="186"/>
      <c r="H150" s="186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7"/>
      <c r="BV150" s="187"/>
      <c r="BW150" s="187"/>
      <c r="BX150" s="187"/>
    </row>
    <row r="151" spans="1:76" x14ac:dyDescent="0.25">
      <c r="A151" s="185"/>
      <c r="B151" s="186"/>
      <c r="C151" s="218"/>
      <c r="D151" s="220"/>
      <c r="E151" s="186"/>
      <c r="F151" s="186"/>
      <c r="G151" s="186"/>
      <c r="H151" s="186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7"/>
      <c r="BV151" s="187"/>
      <c r="BW151" s="187"/>
      <c r="BX151" s="187"/>
    </row>
    <row r="152" spans="1:76" x14ac:dyDescent="0.25">
      <c r="A152" s="185"/>
      <c r="B152" s="186"/>
      <c r="C152" s="218"/>
      <c r="D152" s="220"/>
      <c r="E152" s="186"/>
      <c r="F152" s="186"/>
      <c r="G152" s="186"/>
      <c r="H152" s="186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7"/>
      <c r="BV152" s="187"/>
      <c r="BW152" s="187"/>
      <c r="BX152" s="187"/>
    </row>
    <row r="153" spans="1:76" x14ac:dyDescent="0.25">
      <c r="A153" s="185"/>
      <c r="B153" s="186"/>
      <c r="C153" s="218"/>
      <c r="D153" s="220"/>
      <c r="E153" s="186"/>
      <c r="F153" s="186"/>
      <c r="G153" s="186"/>
      <c r="H153" s="186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7"/>
      <c r="BV153" s="187"/>
      <c r="BW153" s="187"/>
      <c r="BX153" s="187"/>
    </row>
    <row r="154" spans="1:76" x14ac:dyDescent="0.25">
      <c r="A154" s="185"/>
      <c r="B154" s="186"/>
      <c r="C154" s="218"/>
      <c r="D154" s="220"/>
      <c r="E154" s="186"/>
      <c r="F154" s="186"/>
      <c r="G154" s="186"/>
      <c r="H154" s="186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7"/>
      <c r="BV154" s="187"/>
      <c r="BW154" s="187"/>
      <c r="BX154" s="187"/>
    </row>
    <row r="155" spans="1:76" x14ac:dyDescent="0.25">
      <c r="A155" s="185"/>
      <c r="B155" s="186"/>
      <c r="C155" s="218"/>
      <c r="D155" s="220"/>
      <c r="E155" s="186"/>
      <c r="F155" s="186"/>
      <c r="G155" s="186"/>
      <c r="H155" s="186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7"/>
      <c r="BV155" s="187"/>
      <c r="BW155" s="187"/>
      <c r="BX155" s="187"/>
    </row>
    <row r="156" spans="1:76" x14ac:dyDescent="0.25">
      <c r="A156" s="185"/>
      <c r="B156" s="186"/>
      <c r="C156" s="218"/>
      <c r="D156" s="220"/>
      <c r="E156" s="186"/>
      <c r="F156" s="186"/>
      <c r="G156" s="186"/>
      <c r="H156" s="186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7"/>
      <c r="BV156" s="187"/>
      <c r="BW156" s="187"/>
      <c r="BX156" s="187"/>
    </row>
    <row r="157" spans="1:76" x14ac:dyDescent="0.25">
      <c r="A157" s="185"/>
      <c r="B157" s="186"/>
      <c r="C157" s="218"/>
      <c r="D157" s="220"/>
      <c r="E157" s="186"/>
      <c r="F157" s="186"/>
      <c r="G157" s="186"/>
      <c r="H157" s="186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7"/>
      <c r="BV157" s="187"/>
      <c r="BW157" s="187"/>
      <c r="BX157" s="187"/>
    </row>
    <row r="158" spans="1:76" x14ac:dyDescent="0.25">
      <c r="A158" s="185"/>
      <c r="B158" s="186"/>
      <c r="C158" s="218"/>
      <c r="D158" s="220"/>
      <c r="E158" s="186"/>
      <c r="F158" s="186"/>
      <c r="G158" s="186"/>
      <c r="H158" s="186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8"/>
      <c r="BM158" s="188"/>
      <c r="BN158" s="188"/>
      <c r="BO158" s="188"/>
      <c r="BP158" s="188"/>
      <c r="BQ158" s="188"/>
      <c r="BR158" s="188"/>
      <c r="BS158" s="188"/>
      <c r="BT158" s="188"/>
      <c r="BU158" s="187"/>
      <c r="BV158" s="187"/>
      <c r="BW158" s="187"/>
      <c r="BX158" s="187"/>
    </row>
    <row r="159" spans="1:76" x14ac:dyDescent="0.25">
      <c r="A159" s="185"/>
      <c r="B159" s="186"/>
      <c r="C159" s="218"/>
      <c r="D159" s="220"/>
      <c r="E159" s="186"/>
      <c r="F159" s="186"/>
      <c r="G159" s="186"/>
      <c r="H159" s="186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7"/>
      <c r="BV159" s="187"/>
      <c r="BW159" s="187"/>
      <c r="BX159" s="187"/>
    </row>
    <row r="160" spans="1:76" x14ac:dyDescent="0.25">
      <c r="A160" s="185"/>
      <c r="B160" s="186"/>
      <c r="C160" s="218"/>
      <c r="D160" s="220"/>
      <c r="E160" s="186"/>
      <c r="F160" s="186"/>
      <c r="G160" s="186"/>
      <c r="H160" s="186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7"/>
      <c r="BV160" s="187"/>
      <c r="BW160" s="187"/>
      <c r="BX160" s="187"/>
    </row>
    <row r="161" spans="1:76" x14ac:dyDescent="0.25">
      <c r="A161" s="185"/>
      <c r="B161" s="186"/>
      <c r="C161" s="218"/>
      <c r="D161" s="220"/>
      <c r="E161" s="186"/>
      <c r="F161" s="186"/>
      <c r="G161" s="186"/>
      <c r="H161" s="186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7"/>
      <c r="BV161" s="187"/>
      <c r="BW161" s="187"/>
      <c r="BX161" s="187"/>
    </row>
    <row r="162" spans="1:76" x14ac:dyDescent="0.25">
      <c r="A162" s="185"/>
      <c r="B162" s="186"/>
      <c r="C162" s="218"/>
      <c r="D162" s="220"/>
      <c r="E162" s="186"/>
      <c r="F162" s="186"/>
      <c r="G162" s="186"/>
      <c r="H162" s="186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7"/>
      <c r="BV162" s="187"/>
      <c r="BW162" s="187"/>
      <c r="BX162" s="187"/>
    </row>
    <row r="163" spans="1:76" x14ac:dyDescent="0.25">
      <c r="A163" s="185"/>
      <c r="B163" s="186"/>
      <c r="C163" s="218"/>
      <c r="D163" s="220"/>
      <c r="E163" s="186"/>
      <c r="F163" s="186"/>
      <c r="G163" s="186"/>
      <c r="H163" s="186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7"/>
      <c r="BV163" s="187"/>
      <c r="BW163" s="187"/>
      <c r="BX163" s="187"/>
    </row>
    <row r="164" spans="1:76" x14ac:dyDescent="0.25">
      <c r="A164" s="185"/>
      <c r="B164" s="186"/>
      <c r="C164" s="218"/>
      <c r="D164" s="220"/>
      <c r="E164" s="186"/>
      <c r="F164" s="186"/>
      <c r="G164" s="186"/>
      <c r="H164" s="186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7"/>
      <c r="BV164" s="187"/>
      <c r="BW164" s="187"/>
      <c r="BX164" s="187"/>
    </row>
    <row r="165" spans="1:76" x14ac:dyDescent="0.25">
      <c r="A165" s="185"/>
      <c r="B165" s="186"/>
      <c r="C165" s="218"/>
      <c r="D165" s="220"/>
      <c r="E165" s="186"/>
      <c r="F165" s="186"/>
      <c r="G165" s="186"/>
      <c r="H165" s="186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7"/>
      <c r="BV165" s="187"/>
      <c r="BW165" s="187"/>
      <c r="BX165" s="187"/>
    </row>
    <row r="166" spans="1:76" x14ac:dyDescent="0.25">
      <c r="A166" s="185"/>
      <c r="B166" s="186"/>
      <c r="C166" s="218"/>
      <c r="D166" s="220"/>
      <c r="E166" s="186"/>
      <c r="F166" s="186"/>
      <c r="G166" s="186"/>
      <c r="H166" s="186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  <c r="BL166" s="188"/>
      <c r="BM166" s="188"/>
      <c r="BN166" s="188"/>
      <c r="BO166" s="188"/>
      <c r="BP166" s="188"/>
      <c r="BQ166" s="188"/>
      <c r="BR166" s="188"/>
      <c r="BS166" s="188"/>
      <c r="BT166" s="188"/>
      <c r="BU166" s="187"/>
      <c r="BV166" s="187"/>
      <c r="BW166" s="187"/>
      <c r="BX166" s="187"/>
    </row>
    <row r="167" spans="1:76" x14ac:dyDescent="0.25">
      <c r="A167" s="185"/>
      <c r="B167" s="186"/>
      <c r="C167" s="218"/>
      <c r="D167" s="220"/>
      <c r="E167" s="186"/>
      <c r="F167" s="186"/>
      <c r="G167" s="186"/>
      <c r="H167" s="186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7"/>
      <c r="BV167" s="187"/>
      <c r="BW167" s="187"/>
      <c r="BX167" s="187"/>
    </row>
    <row r="168" spans="1:76" x14ac:dyDescent="0.25">
      <c r="A168" s="185"/>
      <c r="B168" s="186"/>
      <c r="C168" s="218"/>
      <c r="D168" s="220"/>
      <c r="E168" s="186"/>
      <c r="F168" s="186"/>
      <c r="G168" s="186"/>
      <c r="H168" s="186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7"/>
      <c r="BV168" s="187"/>
      <c r="BW168" s="187"/>
      <c r="BX168" s="187"/>
    </row>
    <row r="169" spans="1:76" x14ac:dyDescent="0.25">
      <c r="A169" s="185"/>
      <c r="B169" s="186"/>
      <c r="C169" s="218"/>
      <c r="D169" s="220"/>
      <c r="E169" s="186"/>
      <c r="F169" s="186"/>
      <c r="G169" s="186"/>
      <c r="H169" s="186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7"/>
      <c r="BV169" s="187"/>
      <c r="BW169" s="187"/>
      <c r="BX169" s="187"/>
    </row>
    <row r="170" spans="1:76" x14ac:dyDescent="0.25">
      <c r="A170" s="185"/>
      <c r="B170" s="186"/>
      <c r="C170" s="218"/>
      <c r="D170" s="220"/>
      <c r="E170" s="186"/>
      <c r="F170" s="186"/>
      <c r="G170" s="186"/>
      <c r="H170" s="186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7"/>
      <c r="BV170" s="187"/>
      <c r="BW170" s="187"/>
      <c r="BX170" s="187"/>
    </row>
    <row r="171" spans="1:76" x14ac:dyDescent="0.25">
      <c r="A171" s="185"/>
      <c r="B171" s="186"/>
      <c r="C171" s="218"/>
      <c r="D171" s="220"/>
      <c r="E171" s="186"/>
      <c r="F171" s="186"/>
      <c r="G171" s="186"/>
      <c r="H171" s="186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7"/>
      <c r="BV171" s="187"/>
      <c r="BW171" s="187"/>
      <c r="BX171" s="187"/>
    </row>
    <row r="172" spans="1:76" x14ac:dyDescent="0.25">
      <c r="A172" s="185"/>
      <c r="B172" s="186"/>
      <c r="C172" s="218"/>
      <c r="D172" s="220"/>
      <c r="E172" s="186"/>
      <c r="F172" s="186"/>
      <c r="G172" s="186"/>
      <c r="H172" s="186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7"/>
      <c r="BV172" s="187"/>
      <c r="BW172" s="187"/>
      <c r="BX172" s="187"/>
    </row>
    <row r="173" spans="1:76" x14ac:dyDescent="0.25">
      <c r="A173" s="185"/>
      <c r="B173" s="186"/>
      <c r="C173" s="218"/>
      <c r="D173" s="220"/>
      <c r="E173" s="186"/>
      <c r="F173" s="186"/>
      <c r="G173" s="186"/>
      <c r="H173" s="186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7"/>
      <c r="BV173" s="187"/>
      <c r="BW173" s="187"/>
      <c r="BX173" s="187"/>
    </row>
    <row r="174" spans="1:76" x14ac:dyDescent="0.25">
      <c r="A174" s="185"/>
      <c r="B174" s="186"/>
      <c r="C174" s="218"/>
      <c r="D174" s="220"/>
      <c r="E174" s="186"/>
      <c r="F174" s="186"/>
      <c r="G174" s="186"/>
      <c r="H174" s="186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7"/>
      <c r="BV174" s="187"/>
      <c r="BW174" s="187"/>
      <c r="BX174" s="187"/>
    </row>
    <row r="175" spans="1:76" x14ac:dyDescent="0.25">
      <c r="A175" s="185"/>
      <c r="B175" s="186"/>
      <c r="C175" s="218"/>
      <c r="D175" s="220"/>
      <c r="E175" s="186"/>
      <c r="F175" s="186"/>
      <c r="G175" s="186"/>
      <c r="H175" s="186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7"/>
      <c r="BV175" s="187"/>
      <c r="BW175" s="187"/>
      <c r="BX175" s="187"/>
    </row>
    <row r="176" spans="1:76" x14ac:dyDescent="0.25">
      <c r="A176" s="185"/>
      <c r="B176" s="186"/>
      <c r="C176" s="218"/>
      <c r="D176" s="220"/>
      <c r="E176" s="186"/>
      <c r="F176" s="186"/>
      <c r="G176" s="186"/>
      <c r="H176" s="186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7"/>
      <c r="BV176" s="187"/>
      <c r="BW176" s="187"/>
      <c r="BX176" s="187"/>
    </row>
    <row r="177" spans="1:76" x14ac:dyDescent="0.25">
      <c r="A177" s="185"/>
      <c r="B177" s="186"/>
      <c r="C177" s="218"/>
      <c r="D177" s="220"/>
      <c r="E177" s="186"/>
      <c r="F177" s="186"/>
      <c r="G177" s="186"/>
      <c r="H177" s="186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7"/>
      <c r="BV177" s="187"/>
      <c r="BW177" s="187"/>
      <c r="BX177" s="187"/>
    </row>
    <row r="178" spans="1:76" x14ac:dyDescent="0.25">
      <c r="A178" s="185"/>
      <c r="B178" s="186"/>
      <c r="C178" s="218"/>
      <c r="D178" s="220"/>
      <c r="E178" s="186"/>
      <c r="F178" s="186"/>
      <c r="G178" s="186"/>
      <c r="H178" s="186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7"/>
      <c r="BV178" s="187"/>
      <c r="BW178" s="187"/>
      <c r="BX178" s="187"/>
    </row>
    <row r="179" spans="1:76" x14ac:dyDescent="0.25">
      <c r="A179" s="185"/>
      <c r="B179" s="186"/>
      <c r="C179" s="218"/>
      <c r="D179" s="220"/>
      <c r="E179" s="186"/>
      <c r="F179" s="186"/>
      <c r="G179" s="186"/>
      <c r="H179" s="186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7"/>
      <c r="BV179" s="187"/>
      <c r="BW179" s="187"/>
      <c r="BX179" s="187"/>
    </row>
    <row r="180" spans="1:76" x14ac:dyDescent="0.25">
      <c r="A180" s="185"/>
      <c r="B180" s="186"/>
      <c r="C180" s="218"/>
      <c r="D180" s="220"/>
      <c r="E180" s="186"/>
      <c r="F180" s="186"/>
      <c r="G180" s="186"/>
      <c r="H180" s="186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8"/>
      <c r="BM180" s="188"/>
      <c r="BN180" s="188"/>
      <c r="BO180" s="188"/>
      <c r="BP180" s="188"/>
      <c r="BQ180" s="188"/>
      <c r="BR180" s="188"/>
      <c r="BS180" s="188"/>
      <c r="BT180" s="188"/>
      <c r="BU180" s="187"/>
      <c r="BV180" s="187"/>
      <c r="BW180" s="187"/>
      <c r="BX180" s="187"/>
    </row>
    <row r="181" spans="1:76" x14ac:dyDescent="0.25">
      <c r="A181" s="185"/>
      <c r="B181" s="186"/>
      <c r="C181" s="218"/>
      <c r="D181" s="220"/>
      <c r="E181" s="186"/>
      <c r="F181" s="186"/>
      <c r="G181" s="186"/>
      <c r="H181" s="186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8"/>
      <c r="BS181" s="188"/>
      <c r="BT181" s="188"/>
      <c r="BU181" s="187"/>
      <c r="BV181" s="187"/>
      <c r="BW181" s="187"/>
      <c r="BX181" s="187"/>
    </row>
    <row r="182" spans="1:76" x14ac:dyDescent="0.25">
      <c r="A182" s="185"/>
      <c r="B182" s="186"/>
      <c r="C182" s="218"/>
      <c r="D182" s="220"/>
      <c r="E182" s="186"/>
      <c r="F182" s="186"/>
      <c r="G182" s="186"/>
      <c r="H182" s="186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8"/>
      <c r="BO182" s="188"/>
      <c r="BP182" s="188"/>
      <c r="BQ182" s="188"/>
      <c r="BR182" s="188"/>
      <c r="BS182" s="188"/>
      <c r="BT182" s="188"/>
      <c r="BU182" s="187"/>
      <c r="BV182" s="187"/>
      <c r="BW182" s="187"/>
      <c r="BX182" s="187"/>
    </row>
    <row r="183" spans="1:76" x14ac:dyDescent="0.25">
      <c r="A183" s="185"/>
      <c r="B183" s="186"/>
      <c r="C183" s="218"/>
      <c r="D183" s="220"/>
      <c r="E183" s="186"/>
      <c r="F183" s="186"/>
      <c r="G183" s="186"/>
      <c r="H183" s="186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8"/>
      <c r="BM183" s="188"/>
      <c r="BN183" s="188"/>
      <c r="BO183" s="188"/>
      <c r="BP183" s="188"/>
      <c r="BQ183" s="188"/>
      <c r="BR183" s="188"/>
      <c r="BS183" s="188"/>
      <c r="BT183" s="188"/>
      <c r="BU183" s="187"/>
      <c r="BV183" s="187"/>
      <c r="BW183" s="187"/>
      <c r="BX183" s="187"/>
    </row>
    <row r="184" spans="1:76" x14ac:dyDescent="0.25">
      <c r="A184" s="185"/>
      <c r="B184" s="186"/>
      <c r="C184" s="218"/>
      <c r="D184" s="220"/>
      <c r="E184" s="186"/>
      <c r="F184" s="186"/>
      <c r="G184" s="186"/>
      <c r="H184" s="186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8"/>
      <c r="BS184" s="188"/>
      <c r="BT184" s="188"/>
      <c r="BU184" s="187"/>
      <c r="BV184" s="187"/>
      <c r="BW184" s="187"/>
      <c r="BX184" s="187"/>
    </row>
    <row r="185" spans="1:76" x14ac:dyDescent="0.25">
      <c r="A185" s="185"/>
      <c r="B185" s="186"/>
      <c r="C185" s="218"/>
      <c r="D185" s="220"/>
      <c r="E185" s="186"/>
      <c r="F185" s="186"/>
      <c r="G185" s="186"/>
      <c r="H185" s="186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8"/>
      <c r="BM185" s="188"/>
      <c r="BN185" s="188"/>
      <c r="BO185" s="188"/>
      <c r="BP185" s="188"/>
      <c r="BQ185" s="188"/>
      <c r="BR185" s="188"/>
      <c r="BS185" s="188"/>
      <c r="BT185" s="188"/>
      <c r="BU185" s="187"/>
      <c r="BV185" s="187"/>
      <c r="BW185" s="187"/>
      <c r="BX185" s="187"/>
    </row>
    <row r="186" spans="1:76" x14ac:dyDescent="0.25">
      <c r="A186" s="185"/>
      <c r="B186" s="186"/>
      <c r="C186" s="218"/>
      <c r="D186" s="220"/>
      <c r="E186" s="186"/>
      <c r="F186" s="186"/>
      <c r="G186" s="186"/>
      <c r="H186" s="186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8"/>
      <c r="BN186" s="188"/>
      <c r="BO186" s="188"/>
      <c r="BP186" s="188"/>
      <c r="BQ186" s="188"/>
      <c r="BR186" s="188"/>
      <c r="BS186" s="188"/>
      <c r="BT186" s="188"/>
      <c r="BU186" s="187"/>
      <c r="BV186" s="187"/>
      <c r="BW186" s="187"/>
      <c r="BX186" s="187"/>
    </row>
    <row r="187" spans="1:76" x14ac:dyDescent="0.25">
      <c r="A187" s="185"/>
      <c r="B187" s="186"/>
      <c r="C187" s="218"/>
      <c r="D187" s="220"/>
      <c r="E187" s="186"/>
      <c r="F187" s="186"/>
      <c r="G187" s="186"/>
      <c r="H187" s="186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8"/>
      <c r="BS187" s="188"/>
      <c r="BT187" s="188"/>
      <c r="BU187" s="187"/>
      <c r="BV187" s="187"/>
      <c r="BW187" s="187"/>
      <c r="BX187" s="187"/>
    </row>
    <row r="188" spans="1:76" x14ac:dyDescent="0.25">
      <c r="A188" s="185"/>
      <c r="B188" s="186"/>
      <c r="C188" s="218"/>
      <c r="D188" s="220"/>
      <c r="E188" s="186"/>
      <c r="F188" s="186"/>
      <c r="G188" s="186"/>
      <c r="H188" s="186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7"/>
      <c r="BV188" s="187"/>
      <c r="BW188" s="187"/>
      <c r="BX188" s="187"/>
    </row>
    <row r="189" spans="1:76" x14ac:dyDescent="0.25">
      <c r="A189" s="185"/>
      <c r="B189" s="186"/>
      <c r="C189" s="218"/>
      <c r="D189" s="220"/>
      <c r="E189" s="186"/>
      <c r="F189" s="186"/>
      <c r="G189" s="186"/>
      <c r="H189" s="186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8"/>
      <c r="BM189" s="188"/>
      <c r="BN189" s="188"/>
      <c r="BO189" s="188"/>
      <c r="BP189" s="188"/>
      <c r="BQ189" s="188"/>
      <c r="BR189" s="188"/>
      <c r="BS189" s="188"/>
      <c r="BT189" s="188"/>
      <c r="BU189" s="187"/>
      <c r="BV189" s="187"/>
      <c r="BW189" s="187"/>
      <c r="BX189" s="187"/>
    </row>
    <row r="190" spans="1:76" x14ac:dyDescent="0.25">
      <c r="A190" s="185"/>
      <c r="B190" s="186"/>
      <c r="C190" s="218"/>
      <c r="D190" s="220"/>
      <c r="E190" s="186"/>
      <c r="F190" s="186"/>
      <c r="G190" s="186"/>
      <c r="H190" s="186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8"/>
      <c r="BS190" s="188"/>
      <c r="BT190" s="188"/>
      <c r="BU190" s="187"/>
      <c r="BV190" s="187"/>
      <c r="BW190" s="187"/>
      <c r="BX190" s="187"/>
    </row>
    <row r="191" spans="1:76" x14ac:dyDescent="0.25">
      <c r="A191" s="185"/>
      <c r="B191" s="186"/>
      <c r="C191" s="218"/>
      <c r="D191" s="220"/>
      <c r="E191" s="186"/>
      <c r="F191" s="186"/>
      <c r="G191" s="186"/>
      <c r="H191" s="186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88"/>
      <c r="BN191" s="188"/>
      <c r="BO191" s="188"/>
      <c r="BP191" s="188"/>
      <c r="BQ191" s="188"/>
      <c r="BR191" s="188"/>
      <c r="BS191" s="188"/>
      <c r="BT191" s="188"/>
      <c r="BU191" s="187"/>
      <c r="BV191" s="187"/>
      <c r="BW191" s="187"/>
      <c r="BX191" s="187"/>
    </row>
    <row r="192" spans="1:76" x14ac:dyDescent="0.25">
      <c r="A192" s="185"/>
      <c r="B192" s="186"/>
      <c r="C192" s="218"/>
      <c r="D192" s="220"/>
      <c r="E192" s="186"/>
      <c r="F192" s="186"/>
      <c r="G192" s="186"/>
      <c r="H192" s="186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7"/>
      <c r="BV192" s="187"/>
      <c r="BW192" s="187"/>
      <c r="BX192" s="187"/>
    </row>
    <row r="193" spans="1:76" x14ac:dyDescent="0.25">
      <c r="A193" s="185"/>
      <c r="B193" s="186"/>
      <c r="C193" s="218"/>
      <c r="D193" s="220"/>
      <c r="E193" s="186"/>
      <c r="F193" s="186"/>
      <c r="G193" s="186"/>
      <c r="H193" s="186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8"/>
      <c r="BS193" s="188"/>
      <c r="BT193" s="188"/>
      <c r="BU193" s="187"/>
      <c r="BV193" s="187"/>
      <c r="BW193" s="187"/>
      <c r="BX193" s="187"/>
    </row>
    <row r="194" spans="1:76" x14ac:dyDescent="0.25">
      <c r="A194" s="185"/>
      <c r="B194" s="186"/>
      <c r="C194" s="218"/>
      <c r="D194" s="220"/>
      <c r="E194" s="186"/>
      <c r="F194" s="186"/>
      <c r="G194" s="186"/>
      <c r="H194" s="186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  <c r="BL194" s="188"/>
      <c r="BM194" s="188"/>
      <c r="BN194" s="188"/>
      <c r="BO194" s="188"/>
      <c r="BP194" s="188"/>
      <c r="BQ194" s="188"/>
      <c r="BR194" s="188"/>
      <c r="BS194" s="188"/>
      <c r="BT194" s="188"/>
      <c r="BU194" s="187"/>
      <c r="BV194" s="187"/>
      <c r="BW194" s="187"/>
      <c r="BX194" s="187"/>
    </row>
    <row r="195" spans="1:76" x14ac:dyDescent="0.25">
      <c r="A195" s="185"/>
      <c r="B195" s="186"/>
      <c r="C195" s="218"/>
      <c r="D195" s="220"/>
      <c r="E195" s="186"/>
      <c r="F195" s="186"/>
      <c r="G195" s="186"/>
      <c r="H195" s="186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8"/>
      <c r="BM195" s="188"/>
      <c r="BN195" s="188"/>
      <c r="BO195" s="188"/>
      <c r="BP195" s="188"/>
      <c r="BQ195" s="188"/>
      <c r="BR195" s="188"/>
      <c r="BS195" s="188"/>
      <c r="BT195" s="188"/>
      <c r="BU195" s="187"/>
      <c r="BV195" s="187"/>
      <c r="BW195" s="187"/>
      <c r="BX195" s="187"/>
    </row>
    <row r="196" spans="1:76" x14ac:dyDescent="0.25">
      <c r="A196" s="185"/>
      <c r="B196" s="186"/>
      <c r="C196" s="218"/>
      <c r="D196" s="220"/>
      <c r="E196" s="186"/>
      <c r="F196" s="186"/>
      <c r="G196" s="186"/>
      <c r="H196" s="186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8"/>
      <c r="BS196" s="188"/>
      <c r="BT196" s="188"/>
      <c r="BU196" s="187"/>
      <c r="BV196" s="187"/>
      <c r="BW196" s="187"/>
      <c r="BX196" s="187"/>
    </row>
    <row r="197" spans="1:76" x14ac:dyDescent="0.25">
      <c r="A197" s="185"/>
      <c r="B197" s="186"/>
      <c r="C197" s="218"/>
      <c r="D197" s="220"/>
      <c r="E197" s="186"/>
      <c r="F197" s="186"/>
      <c r="G197" s="186"/>
      <c r="H197" s="186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8"/>
      <c r="BQ197" s="188"/>
      <c r="BR197" s="188"/>
      <c r="BS197" s="188"/>
      <c r="BT197" s="188"/>
      <c r="BU197" s="187"/>
      <c r="BV197" s="187"/>
      <c r="BW197" s="187"/>
      <c r="BX197" s="187"/>
    </row>
    <row r="198" spans="1:76" x14ac:dyDescent="0.25">
      <c r="A198" s="185"/>
      <c r="B198" s="186"/>
      <c r="C198" s="218"/>
      <c r="D198" s="220"/>
      <c r="E198" s="186"/>
      <c r="F198" s="186"/>
      <c r="G198" s="186"/>
      <c r="H198" s="186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8"/>
      <c r="BM198" s="188"/>
      <c r="BN198" s="188"/>
      <c r="BO198" s="188"/>
      <c r="BP198" s="188"/>
      <c r="BQ198" s="188"/>
      <c r="BR198" s="188"/>
      <c r="BS198" s="188"/>
      <c r="BT198" s="188"/>
      <c r="BU198" s="187"/>
      <c r="BV198" s="187"/>
      <c r="BW198" s="187"/>
      <c r="BX198" s="187"/>
    </row>
    <row r="199" spans="1:76" x14ac:dyDescent="0.25">
      <c r="A199" s="185"/>
      <c r="B199" s="186"/>
      <c r="C199" s="218"/>
      <c r="D199" s="220"/>
      <c r="E199" s="186"/>
      <c r="F199" s="186"/>
      <c r="G199" s="186"/>
      <c r="H199" s="186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8"/>
      <c r="BS199" s="188"/>
      <c r="BT199" s="188"/>
      <c r="BU199" s="187"/>
      <c r="BV199" s="187"/>
      <c r="BW199" s="187"/>
      <c r="BX199" s="187"/>
    </row>
    <row r="200" spans="1:76" x14ac:dyDescent="0.25">
      <c r="A200" s="185"/>
      <c r="B200" s="186"/>
      <c r="C200" s="218"/>
      <c r="D200" s="220"/>
      <c r="E200" s="186"/>
      <c r="F200" s="186"/>
      <c r="G200" s="186"/>
      <c r="H200" s="186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7"/>
      <c r="BV200" s="187"/>
      <c r="BW200" s="187"/>
      <c r="BX200" s="187"/>
    </row>
    <row r="201" spans="1:76" x14ac:dyDescent="0.25">
      <c r="A201" s="185"/>
      <c r="B201" s="186"/>
      <c r="C201" s="218"/>
      <c r="D201" s="220"/>
      <c r="E201" s="186"/>
      <c r="F201" s="186"/>
      <c r="G201" s="186"/>
      <c r="H201" s="186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8"/>
      <c r="BM201" s="188"/>
      <c r="BN201" s="188"/>
      <c r="BO201" s="188"/>
      <c r="BP201" s="188"/>
      <c r="BQ201" s="188"/>
      <c r="BR201" s="188"/>
      <c r="BS201" s="188"/>
      <c r="BT201" s="188"/>
      <c r="BU201" s="187"/>
      <c r="BV201" s="187"/>
      <c r="BW201" s="187"/>
      <c r="BX201" s="187"/>
    </row>
    <row r="202" spans="1:76" x14ac:dyDescent="0.25">
      <c r="A202" s="185"/>
      <c r="B202" s="186"/>
      <c r="C202" s="218"/>
      <c r="D202" s="220"/>
      <c r="E202" s="186"/>
      <c r="F202" s="186"/>
      <c r="G202" s="186"/>
      <c r="H202" s="186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8"/>
      <c r="BL202" s="188"/>
      <c r="BM202" s="188"/>
      <c r="BN202" s="188"/>
      <c r="BO202" s="188"/>
      <c r="BP202" s="188"/>
      <c r="BQ202" s="188"/>
      <c r="BR202" s="188"/>
      <c r="BS202" s="188"/>
      <c r="BT202" s="188"/>
      <c r="BU202" s="187"/>
      <c r="BV202" s="187"/>
      <c r="BW202" s="187"/>
      <c r="BX202" s="187"/>
    </row>
    <row r="203" spans="1:76" x14ac:dyDescent="0.25">
      <c r="A203" s="185"/>
      <c r="B203" s="186"/>
      <c r="C203" s="218"/>
      <c r="D203" s="220"/>
      <c r="E203" s="186"/>
      <c r="F203" s="186"/>
      <c r="G203" s="186"/>
      <c r="H203" s="186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7"/>
      <c r="BV203" s="187"/>
      <c r="BW203" s="187"/>
      <c r="BX203" s="187"/>
    </row>
    <row r="204" spans="1:76" x14ac:dyDescent="0.25">
      <c r="A204" s="185"/>
      <c r="B204" s="186"/>
      <c r="C204" s="218"/>
      <c r="D204" s="220"/>
      <c r="E204" s="186"/>
      <c r="F204" s="186"/>
      <c r="G204" s="186"/>
      <c r="H204" s="186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7"/>
      <c r="BV204" s="187"/>
      <c r="BW204" s="187"/>
      <c r="BX204" s="187"/>
    </row>
    <row r="205" spans="1:76" x14ac:dyDescent="0.25">
      <c r="A205" s="185"/>
      <c r="B205" s="186"/>
      <c r="C205" s="218"/>
      <c r="D205" s="220"/>
      <c r="E205" s="186"/>
      <c r="F205" s="186"/>
      <c r="G205" s="186"/>
      <c r="H205" s="186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8"/>
      <c r="BS205" s="188"/>
      <c r="BT205" s="188"/>
      <c r="BU205" s="187"/>
      <c r="BV205" s="187"/>
      <c r="BW205" s="187"/>
      <c r="BX205" s="187"/>
    </row>
    <row r="206" spans="1:76" x14ac:dyDescent="0.25">
      <c r="A206" s="185"/>
      <c r="B206" s="186"/>
      <c r="C206" s="218"/>
      <c r="D206" s="220"/>
      <c r="E206" s="186"/>
      <c r="F206" s="186"/>
      <c r="G206" s="186"/>
      <c r="H206" s="186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7"/>
      <c r="BV206" s="187"/>
      <c r="BW206" s="187"/>
      <c r="BX206" s="187"/>
    </row>
    <row r="207" spans="1:76" x14ac:dyDescent="0.25">
      <c r="A207" s="185"/>
      <c r="B207" s="186"/>
      <c r="C207" s="218"/>
      <c r="D207" s="220"/>
      <c r="E207" s="186"/>
      <c r="F207" s="186"/>
      <c r="G207" s="186"/>
      <c r="H207" s="186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7"/>
      <c r="BV207" s="187"/>
      <c r="BW207" s="187"/>
      <c r="BX207" s="187"/>
    </row>
    <row r="208" spans="1:76" x14ac:dyDescent="0.25">
      <c r="A208" s="185"/>
      <c r="B208" s="186"/>
      <c r="C208" s="218"/>
      <c r="D208" s="220"/>
      <c r="E208" s="186"/>
      <c r="F208" s="186"/>
      <c r="G208" s="186"/>
      <c r="H208" s="186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8"/>
      <c r="BM208" s="188"/>
      <c r="BN208" s="188"/>
      <c r="BO208" s="188"/>
      <c r="BP208" s="188"/>
      <c r="BQ208" s="188"/>
      <c r="BR208" s="188"/>
      <c r="BS208" s="188"/>
      <c r="BT208" s="188"/>
      <c r="BU208" s="187"/>
      <c r="BV208" s="187"/>
      <c r="BW208" s="187"/>
      <c r="BX208" s="187"/>
    </row>
    <row r="209" spans="1:76" x14ac:dyDescent="0.25">
      <c r="A209" s="185"/>
      <c r="B209" s="186"/>
      <c r="C209" s="218"/>
      <c r="D209" s="220"/>
      <c r="E209" s="186"/>
      <c r="F209" s="186"/>
      <c r="G209" s="186"/>
      <c r="H209" s="186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7"/>
      <c r="BV209" s="187"/>
      <c r="BW209" s="187"/>
      <c r="BX209" s="187"/>
    </row>
    <row r="210" spans="1:76" x14ac:dyDescent="0.25">
      <c r="A210" s="185"/>
      <c r="B210" s="186"/>
      <c r="C210" s="218"/>
      <c r="D210" s="220"/>
      <c r="E210" s="186"/>
      <c r="F210" s="186"/>
      <c r="G210" s="186"/>
      <c r="H210" s="186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7"/>
      <c r="BV210" s="187"/>
      <c r="BW210" s="187"/>
      <c r="BX210" s="187"/>
    </row>
    <row r="211" spans="1:76" x14ac:dyDescent="0.25">
      <c r="A211" s="185"/>
      <c r="B211" s="186"/>
      <c r="C211" s="218"/>
      <c r="D211" s="220"/>
      <c r="E211" s="186"/>
      <c r="F211" s="186"/>
      <c r="G211" s="186"/>
      <c r="H211" s="186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7"/>
      <c r="BV211" s="187"/>
      <c r="BW211" s="187"/>
      <c r="BX211" s="187"/>
    </row>
    <row r="212" spans="1:76" x14ac:dyDescent="0.25">
      <c r="A212" s="185"/>
      <c r="B212" s="186"/>
      <c r="C212" s="218"/>
      <c r="D212" s="220"/>
      <c r="E212" s="186"/>
      <c r="F212" s="186"/>
      <c r="G212" s="186"/>
      <c r="H212" s="186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88"/>
      <c r="BN212" s="188"/>
      <c r="BO212" s="188"/>
      <c r="BP212" s="188"/>
      <c r="BQ212" s="188"/>
      <c r="BR212" s="188"/>
      <c r="BS212" s="188"/>
      <c r="BT212" s="188"/>
      <c r="BU212" s="187"/>
      <c r="BV212" s="187"/>
      <c r="BW212" s="187"/>
      <c r="BX212" s="187"/>
    </row>
    <row r="213" spans="1:76" x14ac:dyDescent="0.25">
      <c r="A213" s="185"/>
      <c r="B213" s="186"/>
      <c r="C213" s="218"/>
      <c r="D213" s="220"/>
      <c r="E213" s="186"/>
      <c r="F213" s="186"/>
      <c r="G213" s="186"/>
      <c r="H213" s="186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8"/>
      <c r="BM213" s="188"/>
      <c r="BN213" s="188"/>
      <c r="BO213" s="188"/>
      <c r="BP213" s="188"/>
      <c r="BQ213" s="188"/>
      <c r="BR213" s="188"/>
      <c r="BS213" s="188"/>
      <c r="BT213" s="188"/>
      <c r="BU213" s="187"/>
      <c r="BV213" s="187"/>
      <c r="BW213" s="187"/>
      <c r="BX213" s="187"/>
    </row>
    <row r="214" spans="1:76" x14ac:dyDescent="0.25">
      <c r="A214" s="185"/>
      <c r="B214" s="186"/>
      <c r="C214" s="218"/>
      <c r="D214" s="220"/>
      <c r="E214" s="186"/>
      <c r="F214" s="186"/>
      <c r="G214" s="186"/>
      <c r="H214" s="186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8"/>
      <c r="BS214" s="188"/>
      <c r="BT214" s="188"/>
      <c r="BU214" s="187"/>
      <c r="BV214" s="187"/>
      <c r="BW214" s="187"/>
      <c r="BX214" s="187"/>
    </row>
    <row r="215" spans="1:76" x14ac:dyDescent="0.25">
      <c r="A215" s="185"/>
      <c r="B215" s="186"/>
      <c r="C215" s="218"/>
      <c r="D215" s="220"/>
      <c r="E215" s="186"/>
      <c r="F215" s="186"/>
      <c r="G215" s="186"/>
      <c r="H215" s="186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7"/>
      <c r="BV215" s="187"/>
      <c r="BW215" s="187"/>
      <c r="BX215" s="187"/>
    </row>
    <row r="216" spans="1:76" x14ac:dyDescent="0.25">
      <c r="A216" s="185"/>
      <c r="B216" s="186"/>
      <c r="C216" s="218"/>
      <c r="D216" s="220"/>
      <c r="E216" s="186"/>
      <c r="F216" s="186"/>
      <c r="G216" s="186"/>
      <c r="H216" s="186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8"/>
      <c r="BO216" s="188"/>
      <c r="BP216" s="188"/>
      <c r="BQ216" s="188"/>
      <c r="BR216" s="188"/>
      <c r="BS216" s="188"/>
      <c r="BT216" s="188"/>
      <c r="BU216" s="187"/>
      <c r="BV216" s="187"/>
      <c r="BW216" s="187"/>
      <c r="BX216" s="187"/>
    </row>
    <row r="217" spans="1:76" x14ac:dyDescent="0.25">
      <c r="A217" s="185"/>
      <c r="B217" s="186"/>
      <c r="C217" s="218"/>
      <c r="D217" s="220"/>
      <c r="E217" s="186"/>
      <c r="F217" s="186"/>
      <c r="G217" s="186"/>
      <c r="H217" s="186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8"/>
      <c r="BS217" s="188"/>
      <c r="BT217" s="188"/>
      <c r="BU217" s="187"/>
      <c r="BV217" s="187"/>
      <c r="BW217" s="187"/>
      <c r="BX217" s="187"/>
    </row>
    <row r="218" spans="1:76" x14ac:dyDescent="0.25">
      <c r="A218" s="185"/>
      <c r="B218" s="186"/>
      <c r="C218" s="218"/>
      <c r="D218" s="220"/>
      <c r="E218" s="186"/>
      <c r="F218" s="186"/>
      <c r="G218" s="186"/>
      <c r="H218" s="186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8"/>
      <c r="BM218" s="188"/>
      <c r="BN218" s="188"/>
      <c r="BO218" s="188"/>
      <c r="BP218" s="188"/>
      <c r="BQ218" s="188"/>
      <c r="BR218" s="188"/>
      <c r="BS218" s="188"/>
      <c r="BT218" s="188"/>
      <c r="BU218" s="187"/>
      <c r="BV218" s="187"/>
      <c r="BW218" s="187"/>
      <c r="BX218" s="187"/>
    </row>
    <row r="219" spans="1:76" x14ac:dyDescent="0.25">
      <c r="A219" s="185"/>
      <c r="B219" s="186"/>
      <c r="C219" s="218"/>
      <c r="D219" s="220"/>
      <c r="E219" s="186"/>
      <c r="F219" s="186"/>
      <c r="G219" s="186"/>
      <c r="H219" s="186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8"/>
      <c r="BM219" s="188"/>
      <c r="BN219" s="188"/>
      <c r="BO219" s="188"/>
      <c r="BP219" s="188"/>
      <c r="BQ219" s="188"/>
      <c r="BR219" s="188"/>
      <c r="BS219" s="188"/>
      <c r="BT219" s="188"/>
      <c r="BU219" s="187"/>
      <c r="BV219" s="187"/>
      <c r="BW219" s="187"/>
      <c r="BX219" s="187"/>
    </row>
    <row r="220" spans="1:76" x14ac:dyDescent="0.25">
      <c r="A220" s="185"/>
      <c r="B220" s="186"/>
      <c r="C220" s="218"/>
      <c r="D220" s="220"/>
      <c r="E220" s="186"/>
      <c r="F220" s="186"/>
      <c r="G220" s="186"/>
      <c r="H220" s="186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8"/>
      <c r="BS220" s="188"/>
      <c r="BT220" s="188"/>
      <c r="BU220" s="187"/>
      <c r="BV220" s="187"/>
      <c r="BW220" s="187"/>
      <c r="BX220" s="187"/>
    </row>
    <row r="221" spans="1:76" x14ac:dyDescent="0.25">
      <c r="A221" s="185"/>
      <c r="B221" s="186"/>
      <c r="C221" s="218"/>
      <c r="D221" s="220"/>
      <c r="E221" s="186"/>
      <c r="F221" s="186"/>
      <c r="G221" s="186"/>
      <c r="H221" s="186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7"/>
      <c r="BV221" s="187"/>
      <c r="BW221" s="187"/>
      <c r="BX221" s="187"/>
    </row>
    <row r="222" spans="1:76" x14ac:dyDescent="0.25">
      <c r="A222" s="185"/>
      <c r="B222" s="186"/>
      <c r="C222" s="218"/>
      <c r="D222" s="220"/>
      <c r="E222" s="186"/>
      <c r="F222" s="186"/>
      <c r="G222" s="186"/>
      <c r="H222" s="186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8"/>
      <c r="BN222" s="188"/>
      <c r="BO222" s="188"/>
      <c r="BP222" s="188"/>
      <c r="BQ222" s="188"/>
      <c r="BR222" s="188"/>
      <c r="BS222" s="188"/>
      <c r="BT222" s="188"/>
      <c r="BU222" s="187"/>
      <c r="BV222" s="187"/>
      <c r="BW222" s="187"/>
      <c r="BX222" s="187"/>
    </row>
    <row r="223" spans="1:76" x14ac:dyDescent="0.25">
      <c r="A223" s="189"/>
      <c r="B223" s="190"/>
      <c r="C223" s="221"/>
      <c r="D223" s="222"/>
      <c r="E223" s="190"/>
      <c r="F223" s="190"/>
      <c r="G223" s="190"/>
      <c r="H223" s="190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1"/>
      <c r="BV223" s="191"/>
      <c r="BW223" s="191"/>
      <c r="BX223" s="191"/>
    </row>
    <row r="224" spans="1:76" x14ac:dyDescent="0.25">
      <c r="A224" s="189"/>
      <c r="B224" s="190"/>
      <c r="C224" s="221"/>
      <c r="D224" s="222"/>
      <c r="E224" s="190"/>
      <c r="F224" s="190"/>
      <c r="G224" s="190"/>
      <c r="H224" s="190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1"/>
      <c r="BV224" s="191"/>
      <c r="BW224" s="191"/>
      <c r="BX224" s="191"/>
    </row>
    <row r="225" spans="1:76" x14ac:dyDescent="0.25">
      <c r="A225" s="189"/>
      <c r="B225" s="190"/>
      <c r="C225" s="221"/>
      <c r="D225" s="222"/>
      <c r="E225" s="190"/>
      <c r="F225" s="190"/>
      <c r="G225" s="190"/>
      <c r="H225" s="190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1"/>
      <c r="BV225" s="191"/>
      <c r="BW225" s="191"/>
      <c r="BX225" s="191"/>
    </row>
    <row r="226" spans="1:76" x14ac:dyDescent="0.25">
      <c r="A226" s="189"/>
      <c r="B226" s="190"/>
      <c r="C226" s="221"/>
      <c r="D226" s="222"/>
      <c r="E226" s="190"/>
      <c r="F226" s="190"/>
      <c r="G226" s="190"/>
      <c r="H226" s="190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1"/>
      <c r="BV226" s="191"/>
      <c r="BW226" s="191"/>
      <c r="BX226" s="191"/>
    </row>
    <row r="227" spans="1:76" x14ac:dyDescent="0.25">
      <c r="A227" s="189"/>
      <c r="B227" s="190"/>
      <c r="C227" s="221"/>
      <c r="D227" s="222"/>
      <c r="E227" s="190"/>
      <c r="F227" s="190"/>
      <c r="G227" s="190"/>
      <c r="H227" s="190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1"/>
      <c r="BV227" s="191"/>
      <c r="BW227" s="191"/>
      <c r="BX227" s="191"/>
    </row>
    <row r="228" spans="1:76" x14ac:dyDescent="0.25">
      <c r="A228" s="189"/>
      <c r="B228" s="190"/>
      <c r="C228" s="221"/>
      <c r="D228" s="222"/>
      <c r="E228" s="190"/>
      <c r="F228" s="190"/>
      <c r="G228" s="190"/>
      <c r="H228" s="190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1"/>
      <c r="BV228" s="191"/>
      <c r="BW228" s="191"/>
      <c r="BX228" s="191"/>
    </row>
    <row r="229" spans="1:76" x14ac:dyDescent="0.25">
      <c r="A229" s="189"/>
      <c r="B229" s="190"/>
      <c r="C229" s="221"/>
      <c r="D229" s="222"/>
      <c r="E229" s="190"/>
      <c r="F229" s="190"/>
      <c r="G229" s="190"/>
      <c r="H229" s="190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1"/>
      <c r="BV229" s="191"/>
      <c r="BW229" s="191"/>
      <c r="BX229" s="191"/>
    </row>
    <row r="230" spans="1:76" x14ac:dyDescent="0.25">
      <c r="A230" s="189"/>
      <c r="B230" s="190"/>
      <c r="C230" s="221"/>
      <c r="D230" s="222"/>
      <c r="E230" s="190"/>
      <c r="F230" s="190"/>
      <c r="G230" s="190"/>
      <c r="H230" s="190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1"/>
      <c r="BV230" s="191"/>
      <c r="BW230" s="191"/>
      <c r="BX230" s="191"/>
    </row>
    <row r="231" spans="1:76" x14ac:dyDescent="0.25">
      <c r="A231" s="189"/>
      <c r="B231" s="190"/>
      <c r="C231" s="221"/>
      <c r="D231" s="222"/>
      <c r="E231" s="190"/>
      <c r="F231" s="190"/>
      <c r="G231" s="190"/>
      <c r="H231" s="190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1"/>
      <c r="BV231" s="191"/>
      <c r="BW231" s="191"/>
      <c r="BX231" s="191"/>
    </row>
    <row r="232" spans="1:76" x14ac:dyDescent="0.25">
      <c r="A232" s="189"/>
      <c r="B232" s="190"/>
      <c r="C232" s="221"/>
      <c r="D232" s="222"/>
      <c r="E232" s="190"/>
      <c r="F232" s="190"/>
      <c r="G232" s="190"/>
      <c r="H232" s="190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1"/>
      <c r="BV232" s="191"/>
      <c r="BW232" s="191"/>
      <c r="BX232" s="191"/>
    </row>
    <row r="233" spans="1:76" x14ac:dyDescent="0.25">
      <c r="A233" s="189"/>
      <c r="B233" s="190"/>
      <c r="C233" s="221"/>
      <c r="D233" s="222"/>
      <c r="E233" s="190"/>
      <c r="F233" s="190"/>
      <c r="G233" s="190"/>
      <c r="H233" s="190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1"/>
      <c r="BV233" s="191"/>
      <c r="BW233" s="191"/>
      <c r="BX233" s="191"/>
    </row>
    <row r="234" spans="1:76" x14ac:dyDescent="0.25">
      <c r="A234" s="189"/>
      <c r="B234" s="190"/>
      <c r="C234" s="221"/>
      <c r="D234" s="222"/>
      <c r="E234" s="190"/>
      <c r="F234" s="190"/>
      <c r="G234" s="190"/>
      <c r="H234" s="190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1"/>
      <c r="BV234" s="191"/>
      <c r="BW234" s="191"/>
      <c r="BX234" s="191"/>
    </row>
    <row r="235" spans="1:76" x14ac:dyDescent="0.25">
      <c r="A235" s="189"/>
      <c r="B235" s="190"/>
      <c r="C235" s="221"/>
      <c r="D235" s="222"/>
      <c r="E235" s="190"/>
      <c r="F235" s="190"/>
      <c r="G235" s="190"/>
      <c r="H235" s="190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1"/>
      <c r="BV235" s="191"/>
      <c r="BW235" s="191"/>
      <c r="BX235" s="191"/>
    </row>
    <row r="236" spans="1:76" x14ac:dyDescent="0.25">
      <c r="A236" s="189"/>
      <c r="B236" s="190"/>
      <c r="C236" s="221"/>
      <c r="D236" s="222"/>
      <c r="E236" s="190"/>
      <c r="F236" s="190"/>
      <c r="G236" s="190"/>
      <c r="H236" s="190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1"/>
      <c r="BV236" s="191"/>
      <c r="BW236" s="191"/>
      <c r="BX236" s="191"/>
    </row>
    <row r="237" spans="1:76" x14ac:dyDescent="0.25">
      <c r="A237" s="189"/>
      <c r="B237" s="190"/>
      <c r="C237" s="221"/>
      <c r="D237" s="222"/>
      <c r="E237" s="190"/>
      <c r="F237" s="190"/>
      <c r="G237" s="190"/>
      <c r="H237" s="190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1"/>
      <c r="BV237" s="191"/>
      <c r="BW237" s="191"/>
      <c r="BX237" s="191"/>
    </row>
    <row r="238" spans="1:76" x14ac:dyDescent="0.25">
      <c r="A238" s="189"/>
      <c r="B238" s="190"/>
      <c r="C238" s="221"/>
      <c r="D238" s="222"/>
      <c r="E238" s="190"/>
      <c r="F238" s="190"/>
      <c r="G238" s="190"/>
      <c r="H238" s="190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1"/>
      <c r="BV238" s="191"/>
      <c r="BW238" s="191"/>
      <c r="BX238" s="191"/>
    </row>
    <row r="239" spans="1:76" x14ac:dyDescent="0.25">
      <c r="A239" s="189"/>
      <c r="B239" s="190"/>
      <c r="C239" s="221"/>
      <c r="D239" s="222"/>
      <c r="E239" s="190"/>
      <c r="F239" s="190"/>
      <c r="G239" s="190"/>
      <c r="H239" s="190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1"/>
      <c r="BV239" s="191"/>
      <c r="BW239" s="191"/>
      <c r="BX239" s="191"/>
    </row>
    <row r="240" spans="1:76" x14ac:dyDescent="0.25">
      <c r="A240" s="189"/>
      <c r="B240" s="190"/>
      <c r="C240" s="221"/>
      <c r="D240" s="222"/>
      <c r="E240" s="190"/>
      <c r="F240" s="190"/>
      <c r="G240" s="190"/>
      <c r="H240" s="190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1"/>
      <c r="BV240" s="191"/>
      <c r="BW240" s="191"/>
      <c r="BX240" s="191"/>
    </row>
    <row r="241" spans="1:76" x14ac:dyDescent="0.25">
      <c r="A241" s="189"/>
      <c r="B241" s="190"/>
      <c r="C241" s="221"/>
      <c r="D241" s="222"/>
      <c r="E241" s="190"/>
      <c r="F241" s="190"/>
      <c r="G241" s="190"/>
      <c r="H241" s="190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1"/>
      <c r="BV241" s="191"/>
      <c r="BW241" s="191"/>
      <c r="BX241" s="191"/>
    </row>
    <row r="242" spans="1:76" x14ac:dyDescent="0.25">
      <c r="A242" s="189"/>
      <c r="B242" s="190"/>
      <c r="C242" s="221"/>
      <c r="D242" s="222"/>
      <c r="E242" s="190"/>
      <c r="F242" s="190"/>
      <c r="G242" s="190"/>
      <c r="H242" s="190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1"/>
      <c r="BV242" s="191"/>
      <c r="BW242" s="191"/>
      <c r="BX242" s="191"/>
    </row>
    <row r="243" spans="1:76" x14ac:dyDescent="0.25">
      <c r="A243" s="189"/>
      <c r="B243" s="190"/>
      <c r="C243" s="221"/>
      <c r="D243" s="222"/>
      <c r="E243" s="190"/>
      <c r="F243" s="190"/>
      <c r="G243" s="190"/>
      <c r="H243" s="190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1"/>
      <c r="BV243" s="191"/>
      <c r="BW243" s="191"/>
      <c r="BX243" s="191"/>
    </row>
    <row r="244" spans="1:76" x14ac:dyDescent="0.25">
      <c r="A244" s="189"/>
      <c r="B244" s="190"/>
      <c r="C244" s="221"/>
      <c r="D244" s="222"/>
      <c r="E244" s="190"/>
      <c r="F244" s="190"/>
      <c r="G244" s="190"/>
      <c r="H244" s="190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1"/>
      <c r="BV244" s="191"/>
      <c r="BW244" s="191"/>
      <c r="BX244" s="191"/>
    </row>
    <row r="245" spans="1:76" x14ac:dyDescent="0.25">
      <c r="A245" s="189"/>
      <c r="B245" s="190"/>
      <c r="C245" s="221"/>
      <c r="D245" s="222"/>
      <c r="E245" s="190"/>
      <c r="F245" s="190"/>
      <c r="G245" s="190"/>
      <c r="H245" s="190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1"/>
      <c r="BV245" s="191"/>
      <c r="BW245" s="191"/>
      <c r="BX245" s="191"/>
    </row>
    <row r="246" spans="1:76" x14ac:dyDescent="0.25">
      <c r="A246" s="189"/>
      <c r="B246" s="190"/>
      <c r="C246" s="221"/>
      <c r="D246" s="222"/>
      <c r="E246" s="190"/>
      <c r="F246" s="190"/>
      <c r="G246" s="190"/>
      <c r="H246" s="190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1"/>
      <c r="BV246" s="191"/>
      <c r="BW246" s="191"/>
      <c r="BX246" s="191"/>
    </row>
    <row r="247" spans="1:76" x14ac:dyDescent="0.25">
      <c r="A247" s="189"/>
      <c r="B247" s="190"/>
      <c r="C247" s="221"/>
      <c r="D247" s="222"/>
      <c r="E247" s="190"/>
      <c r="F247" s="190"/>
      <c r="G247" s="190"/>
      <c r="H247" s="190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1"/>
      <c r="BV247" s="191"/>
      <c r="BW247" s="191"/>
      <c r="BX247" s="191"/>
    </row>
    <row r="248" spans="1:76" x14ac:dyDescent="0.25">
      <c r="A248" s="189"/>
      <c r="B248" s="190"/>
      <c r="C248" s="221"/>
      <c r="D248" s="222"/>
      <c r="E248" s="190"/>
      <c r="F248" s="190"/>
      <c r="G248" s="190"/>
      <c r="H248" s="190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1"/>
      <c r="BV248" s="191"/>
      <c r="BW248" s="191"/>
      <c r="BX248" s="191"/>
    </row>
    <row r="249" spans="1:76" x14ac:dyDescent="0.25">
      <c r="A249" s="189"/>
      <c r="B249" s="190"/>
      <c r="C249" s="221"/>
      <c r="D249" s="222"/>
      <c r="E249" s="190"/>
      <c r="F249" s="190"/>
      <c r="G249" s="190"/>
      <c r="H249" s="190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1"/>
      <c r="BV249" s="191"/>
      <c r="BW249" s="191"/>
      <c r="BX249" s="191"/>
    </row>
    <row r="250" spans="1:76" x14ac:dyDescent="0.25">
      <c r="A250" s="189"/>
      <c r="B250" s="190"/>
      <c r="C250" s="221"/>
      <c r="D250" s="222"/>
      <c r="E250" s="190"/>
      <c r="F250" s="190"/>
      <c r="G250" s="190"/>
      <c r="H250" s="190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1"/>
      <c r="BV250" s="191"/>
      <c r="BW250" s="191"/>
      <c r="BX250" s="191"/>
    </row>
    <row r="251" spans="1:76" x14ac:dyDescent="0.25">
      <c r="A251" s="189"/>
      <c r="B251" s="190"/>
      <c r="C251" s="221"/>
      <c r="D251" s="222"/>
      <c r="E251" s="190"/>
      <c r="F251" s="190"/>
      <c r="G251" s="190"/>
      <c r="H251" s="190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1"/>
      <c r="BV251" s="191"/>
      <c r="BW251" s="191"/>
      <c r="BX251" s="191"/>
    </row>
    <row r="252" spans="1:76" x14ac:dyDescent="0.25">
      <c r="A252" s="189"/>
      <c r="B252" s="190"/>
      <c r="C252" s="221"/>
      <c r="D252" s="222"/>
      <c r="E252" s="190"/>
      <c r="F252" s="190"/>
      <c r="G252" s="190"/>
      <c r="H252" s="190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1"/>
      <c r="BV252" s="191"/>
      <c r="BW252" s="191"/>
      <c r="BX252" s="191"/>
    </row>
    <row r="253" spans="1:76" x14ac:dyDescent="0.25">
      <c r="A253" s="189"/>
      <c r="B253" s="190"/>
      <c r="C253" s="221"/>
      <c r="D253" s="222"/>
      <c r="E253" s="190"/>
      <c r="F253" s="190"/>
      <c r="G253" s="190"/>
      <c r="H253" s="190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1"/>
      <c r="BV253" s="191"/>
      <c r="BW253" s="191"/>
      <c r="BX253" s="191"/>
    </row>
    <row r="254" spans="1:76" x14ac:dyDescent="0.25">
      <c r="A254" s="189"/>
      <c r="B254" s="190"/>
      <c r="C254" s="221"/>
      <c r="D254" s="222"/>
      <c r="E254" s="190"/>
      <c r="F254" s="190"/>
      <c r="G254" s="190"/>
      <c r="H254" s="190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1"/>
      <c r="BV254" s="191"/>
      <c r="BW254" s="191"/>
      <c r="BX254" s="191"/>
    </row>
    <row r="255" spans="1:76" x14ac:dyDescent="0.25">
      <c r="A255" s="189"/>
      <c r="B255" s="190"/>
      <c r="C255" s="221"/>
      <c r="D255" s="222"/>
      <c r="E255" s="190"/>
      <c r="F255" s="190"/>
      <c r="G255" s="190"/>
      <c r="H255" s="190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1"/>
      <c r="BV255" s="191"/>
      <c r="BW255" s="191"/>
      <c r="BX255" s="191"/>
    </row>
    <row r="256" spans="1:76" x14ac:dyDescent="0.25">
      <c r="A256" s="189"/>
      <c r="B256" s="190"/>
      <c r="C256" s="221"/>
      <c r="D256" s="222"/>
      <c r="E256" s="190"/>
      <c r="F256" s="190"/>
      <c r="G256" s="190"/>
      <c r="H256" s="190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1"/>
      <c r="BV256" s="191"/>
      <c r="BW256" s="191"/>
      <c r="BX256" s="191"/>
    </row>
    <row r="257" spans="1:76" x14ac:dyDescent="0.25">
      <c r="A257" s="189"/>
      <c r="B257" s="190"/>
      <c r="C257" s="221"/>
      <c r="D257" s="222"/>
      <c r="E257" s="190"/>
      <c r="F257" s="190"/>
      <c r="G257" s="190"/>
      <c r="H257" s="190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1"/>
      <c r="BV257" s="191"/>
      <c r="BW257" s="191"/>
      <c r="BX257" s="191"/>
    </row>
    <row r="258" spans="1:76" x14ac:dyDescent="0.25">
      <c r="A258" s="189"/>
      <c r="B258" s="190"/>
      <c r="C258" s="221"/>
      <c r="D258" s="222"/>
      <c r="E258" s="190"/>
      <c r="F258" s="190"/>
      <c r="G258" s="190"/>
      <c r="H258" s="190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1"/>
      <c r="BV258" s="191"/>
      <c r="BW258" s="191"/>
      <c r="BX258" s="191"/>
    </row>
    <row r="259" spans="1:76" x14ac:dyDescent="0.25">
      <c r="A259" s="189"/>
      <c r="B259" s="190"/>
      <c r="C259" s="221"/>
      <c r="D259" s="222"/>
      <c r="E259" s="190"/>
      <c r="F259" s="190"/>
      <c r="G259" s="190"/>
      <c r="H259" s="190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1"/>
      <c r="BV259" s="191"/>
      <c r="BW259" s="191"/>
      <c r="BX259" s="191"/>
    </row>
    <row r="260" spans="1:76" x14ac:dyDescent="0.25">
      <c r="A260" s="189"/>
      <c r="B260" s="190"/>
      <c r="C260" s="221"/>
      <c r="D260" s="222"/>
      <c r="E260" s="190"/>
      <c r="F260" s="190"/>
      <c r="G260" s="190"/>
      <c r="H260" s="190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1"/>
      <c r="BV260" s="191"/>
      <c r="BW260" s="191"/>
      <c r="BX260" s="191"/>
    </row>
    <row r="261" spans="1:76" x14ac:dyDescent="0.25">
      <c r="A261" s="189"/>
      <c r="B261" s="190"/>
      <c r="C261" s="221"/>
      <c r="D261" s="222"/>
      <c r="E261" s="190"/>
      <c r="F261" s="190"/>
      <c r="G261" s="190"/>
      <c r="H261" s="190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1"/>
      <c r="BV261" s="191"/>
      <c r="BW261" s="191"/>
      <c r="BX261" s="191"/>
    </row>
    <row r="262" spans="1:76" x14ac:dyDescent="0.25">
      <c r="A262" s="189"/>
      <c r="B262" s="190"/>
      <c r="C262" s="221"/>
      <c r="D262" s="222"/>
      <c r="E262" s="190"/>
      <c r="F262" s="190"/>
      <c r="G262" s="190"/>
      <c r="H262" s="190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1"/>
      <c r="BV262" s="191"/>
      <c r="BW262" s="191"/>
      <c r="BX262" s="191"/>
    </row>
    <row r="263" spans="1:76" x14ac:dyDescent="0.25">
      <c r="A263" s="189"/>
      <c r="B263" s="190"/>
      <c r="C263" s="221"/>
      <c r="D263" s="222"/>
      <c r="E263" s="190"/>
      <c r="F263" s="190"/>
      <c r="G263" s="190"/>
      <c r="H263" s="190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1"/>
      <c r="BV263" s="191"/>
      <c r="BW263" s="191"/>
      <c r="BX263" s="191"/>
    </row>
    <row r="264" spans="1:76" x14ac:dyDescent="0.25">
      <c r="A264" s="189"/>
      <c r="B264" s="190"/>
      <c r="C264" s="221"/>
      <c r="D264" s="222"/>
      <c r="E264" s="190"/>
      <c r="F264" s="190"/>
      <c r="G264" s="190"/>
      <c r="H264" s="190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1"/>
      <c r="BV264" s="191"/>
      <c r="BW264" s="191"/>
      <c r="BX264" s="191"/>
    </row>
    <row r="265" spans="1:76" x14ac:dyDescent="0.25">
      <c r="A265" s="189"/>
      <c r="B265" s="190"/>
      <c r="C265" s="221"/>
      <c r="D265" s="222"/>
      <c r="E265" s="190"/>
      <c r="F265" s="190"/>
      <c r="G265" s="190"/>
      <c r="H265" s="190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1"/>
      <c r="BV265" s="191"/>
      <c r="BW265" s="191"/>
      <c r="BX265" s="191"/>
    </row>
    <row r="266" spans="1:76" x14ac:dyDescent="0.25">
      <c r="A266" s="189"/>
      <c r="B266" s="190"/>
      <c r="C266" s="221"/>
      <c r="D266" s="222"/>
      <c r="E266" s="190"/>
      <c r="F266" s="190"/>
      <c r="G266" s="190"/>
      <c r="H266" s="190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1"/>
      <c r="BV266" s="191"/>
      <c r="BW266" s="191"/>
      <c r="BX266" s="191"/>
    </row>
    <row r="267" spans="1:76" x14ac:dyDescent="0.25">
      <c r="A267" s="189"/>
      <c r="B267" s="190"/>
      <c r="C267" s="221"/>
      <c r="D267" s="222"/>
      <c r="E267" s="190"/>
      <c r="F267" s="190"/>
      <c r="G267" s="190"/>
      <c r="H267" s="190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1"/>
      <c r="BV267" s="191"/>
      <c r="BW267" s="191"/>
      <c r="BX267" s="191"/>
    </row>
    <row r="268" spans="1:76" x14ac:dyDescent="0.25">
      <c r="A268" s="189"/>
      <c r="B268" s="190"/>
      <c r="C268" s="221"/>
      <c r="D268" s="222"/>
      <c r="E268" s="190"/>
      <c r="F268" s="190"/>
      <c r="G268" s="190"/>
      <c r="H268" s="190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1"/>
      <c r="BV268" s="191"/>
      <c r="BW268" s="191"/>
      <c r="BX268" s="191"/>
    </row>
    <row r="269" spans="1:76" x14ac:dyDescent="0.25">
      <c r="A269" s="189"/>
      <c r="B269" s="190"/>
      <c r="C269" s="221"/>
      <c r="D269" s="222"/>
      <c r="E269" s="190"/>
      <c r="F269" s="190"/>
      <c r="G269" s="190"/>
      <c r="H269" s="190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1"/>
      <c r="BV269" s="191"/>
      <c r="BW269" s="191"/>
      <c r="BX269" s="191"/>
    </row>
    <row r="270" spans="1:76" x14ac:dyDescent="0.25">
      <c r="A270" s="189"/>
      <c r="B270" s="190"/>
      <c r="C270" s="221"/>
      <c r="D270" s="222"/>
      <c r="E270" s="190"/>
      <c r="F270" s="190"/>
      <c r="G270" s="190"/>
      <c r="H270" s="190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1"/>
      <c r="BV270" s="191"/>
      <c r="BW270" s="191"/>
      <c r="BX270" s="191"/>
    </row>
    <row r="271" spans="1:76" x14ac:dyDescent="0.25">
      <c r="A271" s="189"/>
      <c r="B271" s="190"/>
      <c r="C271" s="221"/>
      <c r="D271" s="222"/>
      <c r="E271" s="190"/>
      <c r="F271" s="190"/>
      <c r="G271" s="190"/>
      <c r="H271" s="190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1"/>
      <c r="BV271" s="191"/>
      <c r="BW271" s="191"/>
      <c r="BX271" s="191"/>
    </row>
    <row r="272" spans="1:76" x14ac:dyDescent="0.25">
      <c r="A272" s="189"/>
      <c r="B272" s="190"/>
      <c r="C272" s="221"/>
      <c r="D272" s="222"/>
      <c r="E272" s="190"/>
      <c r="F272" s="190"/>
      <c r="G272" s="190"/>
      <c r="H272" s="190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1"/>
      <c r="BV272" s="191"/>
      <c r="BW272" s="191"/>
      <c r="BX272" s="191"/>
    </row>
    <row r="273" spans="1:76" x14ac:dyDescent="0.25">
      <c r="A273" s="189"/>
      <c r="B273" s="190"/>
      <c r="C273" s="221"/>
      <c r="D273" s="222"/>
      <c r="E273" s="190"/>
      <c r="F273" s="190"/>
      <c r="G273" s="190"/>
      <c r="H273" s="190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1"/>
      <c r="BV273" s="191"/>
      <c r="BW273" s="191"/>
      <c r="BX273" s="191"/>
    </row>
    <row r="274" spans="1:76" x14ac:dyDescent="0.25">
      <c r="A274" s="189"/>
      <c r="B274" s="190"/>
      <c r="C274" s="221"/>
      <c r="D274" s="222"/>
      <c r="E274" s="190"/>
      <c r="F274" s="190"/>
      <c r="G274" s="190"/>
      <c r="H274" s="190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1"/>
      <c r="BV274" s="191"/>
      <c r="BW274" s="191"/>
      <c r="BX274" s="191"/>
    </row>
    <row r="275" spans="1:76" x14ac:dyDescent="0.25">
      <c r="A275" s="189"/>
      <c r="B275" s="190"/>
      <c r="C275" s="221"/>
      <c r="D275" s="222"/>
      <c r="E275" s="190"/>
      <c r="F275" s="190"/>
      <c r="G275" s="190"/>
      <c r="H275" s="190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1"/>
      <c r="BV275" s="191"/>
      <c r="BW275" s="191"/>
      <c r="BX275" s="191"/>
    </row>
    <row r="276" spans="1:76" x14ac:dyDescent="0.25">
      <c r="A276" s="189"/>
      <c r="B276" s="190"/>
      <c r="C276" s="221"/>
      <c r="D276" s="222"/>
      <c r="E276" s="190"/>
      <c r="F276" s="190"/>
      <c r="G276" s="190"/>
      <c r="H276" s="190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1"/>
      <c r="BV276" s="191"/>
      <c r="BW276" s="191"/>
      <c r="BX276" s="191"/>
    </row>
    <row r="277" spans="1:76" x14ac:dyDescent="0.25">
      <c r="A277" s="189"/>
      <c r="B277" s="190"/>
      <c r="C277" s="221"/>
      <c r="D277" s="222"/>
      <c r="E277" s="190"/>
      <c r="F277" s="190"/>
      <c r="G277" s="190"/>
      <c r="H277" s="190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1"/>
      <c r="BV277" s="191"/>
      <c r="BW277" s="191"/>
      <c r="BX277" s="191"/>
    </row>
    <row r="278" spans="1:76" x14ac:dyDescent="0.25">
      <c r="A278" s="189"/>
      <c r="B278" s="190"/>
      <c r="C278" s="221"/>
      <c r="D278" s="222"/>
      <c r="E278" s="190"/>
      <c r="F278" s="190"/>
      <c r="G278" s="190"/>
      <c r="H278" s="190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1"/>
      <c r="BV278" s="191"/>
      <c r="BW278" s="191"/>
      <c r="BX278" s="191"/>
    </row>
    <row r="279" spans="1:76" x14ac:dyDescent="0.25">
      <c r="A279" s="189"/>
      <c r="B279" s="190"/>
      <c r="C279" s="221"/>
      <c r="D279" s="222"/>
      <c r="E279" s="190"/>
      <c r="F279" s="190"/>
      <c r="G279" s="190"/>
      <c r="H279" s="190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1"/>
      <c r="BV279" s="191"/>
      <c r="BW279" s="191"/>
      <c r="BX279" s="191"/>
    </row>
    <row r="280" spans="1:76" x14ac:dyDescent="0.25">
      <c r="A280" s="189"/>
      <c r="B280" s="190"/>
      <c r="C280" s="221"/>
      <c r="D280" s="222"/>
      <c r="E280" s="190"/>
      <c r="F280" s="190"/>
      <c r="G280" s="190"/>
      <c r="H280" s="190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1"/>
      <c r="BV280" s="191"/>
      <c r="BW280" s="191"/>
      <c r="BX280" s="191"/>
    </row>
    <row r="281" spans="1:76" x14ac:dyDescent="0.25">
      <c r="A281" s="189"/>
      <c r="B281" s="190"/>
      <c r="C281" s="221"/>
      <c r="D281" s="222"/>
      <c r="E281" s="190"/>
      <c r="F281" s="190"/>
      <c r="G281" s="190"/>
      <c r="H281" s="190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1"/>
      <c r="BV281" s="191"/>
      <c r="BW281" s="191"/>
      <c r="BX281" s="191"/>
    </row>
    <row r="282" spans="1:76" x14ac:dyDescent="0.25">
      <c r="A282" s="189"/>
      <c r="B282" s="190"/>
      <c r="C282" s="221"/>
      <c r="D282" s="222"/>
      <c r="E282" s="190"/>
      <c r="F282" s="190"/>
      <c r="G282" s="190"/>
      <c r="H282" s="190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1"/>
      <c r="BV282" s="191"/>
      <c r="BW282" s="191"/>
      <c r="BX282" s="191"/>
    </row>
    <row r="283" spans="1:76" x14ac:dyDescent="0.25">
      <c r="A283" s="189"/>
      <c r="B283" s="190"/>
      <c r="C283" s="221"/>
      <c r="D283" s="222"/>
      <c r="E283" s="190"/>
      <c r="F283" s="190"/>
      <c r="G283" s="190"/>
      <c r="H283" s="190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1"/>
      <c r="BV283" s="191"/>
      <c r="BW283" s="191"/>
      <c r="BX283" s="191"/>
    </row>
    <row r="284" spans="1:76" x14ac:dyDescent="0.25">
      <c r="A284" s="189"/>
      <c r="B284" s="190"/>
      <c r="C284" s="221"/>
      <c r="D284" s="222"/>
      <c r="E284" s="190"/>
      <c r="F284" s="190"/>
      <c r="G284" s="190"/>
      <c r="H284" s="190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1"/>
      <c r="BV284" s="191"/>
      <c r="BW284" s="191"/>
      <c r="BX284" s="191"/>
    </row>
    <row r="285" spans="1:76" x14ac:dyDescent="0.25">
      <c r="A285" s="189"/>
      <c r="B285" s="190"/>
      <c r="C285" s="221"/>
      <c r="D285" s="222"/>
      <c r="E285" s="190"/>
      <c r="F285" s="190"/>
      <c r="G285" s="190"/>
      <c r="H285" s="190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1"/>
      <c r="BV285" s="191"/>
      <c r="BW285" s="191"/>
      <c r="BX285" s="191"/>
    </row>
    <row r="286" spans="1:76" x14ac:dyDescent="0.25">
      <c r="A286" s="189"/>
      <c r="B286" s="190"/>
      <c r="C286" s="221"/>
      <c r="D286" s="222"/>
      <c r="E286" s="190"/>
      <c r="F286" s="190"/>
      <c r="G286" s="190"/>
      <c r="H286" s="190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1"/>
      <c r="BV286" s="191"/>
      <c r="BW286" s="191"/>
      <c r="BX286" s="191"/>
    </row>
    <row r="287" spans="1:76" x14ac:dyDescent="0.25">
      <c r="A287" s="189"/>
      <c r="B287" s="190"/>
      <c r="C287" s="221"/>
      <c r="D287" s="222"/>
      <c r="E287" s="190"/>
      <c r="F287" s="190"/>
      <c r="G287" s="190"/>
      <c r="H287" s="190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1"/>
      <c r="BV287" s="191"/>
      <c r="BW287" s="191"/>
      <c r="BX287" s="191"/>
    </row>
    <row r="288" spans="1:76" x14ac:dyDescent="0.25">
      <c r="A288" s="189"/>
      <c r="B288" s="190"/>
      <c r="C288" s="221"/>
      <c r="D288" s="222"/>
      <c r="E288" s="190"/>
      <c r="F288" s="190"/>
      <c r="G288" s="190"/>
      <c r="H288" s="190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1"/>
      <c r="BV288" s="191"/>
      <c r="BW288" s="191"/>
      <c r="BX288" s="191"/>
    </row>
    <row r="289" spans="1:76" x14ac:dyDescent="0.25">
      <c r="A289" s="189"/>
      <c r="B289" s="190"/>
      <c r="C289" s="221"/>
      <c r="D289" s="222"/>
      <c r="E289" s="190"/>
      <c r="F289" s="190"/>
      <c r="G289" s="190"/>
      <c r="H289" s="190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1"/>
      <c r="BV289" s="191"/>
      <c r="BW289" s="191"/>
      <c r="BX289" s="191"/>
    </row>
    <row r="290" spans="1:76" x14ac:dyDescent="0.25">
      <c r="A290" s="189"/>
      <c r="B290" s="190"/>
      <c r="C290" s="221"/>
      <c r="D290" s="222"/>
      <c r="E290" s="190"/>
      <c r="F290" s="190"/>
      <c r="G290" s="190"/>
      <c r="H290" s="190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1"/>
      <c r="BV290" s="191"/>
      <c r="BW290" s="191"/>
      <c r="BX290" s="191"/>
    </row>
    <row r="291" spans="1:76" x14ac:dyDescent="0.25">
      <c r="A291" s="189"/>
      <c r="B291" s="190"/>
      <c r="C291" s="221"/>
      <c r="D291" s="222"/>
      <c r="E291" s="190"/>
      <c r="F291" s="190"/>
      <c r="G291" s="190"/>
      <c r="H291" s="190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1"/>
      <c r="BV291" s="191"/>
      <c r="BW291" s="191"/>
      <c r="BX291" s="191"/>
    </row>
    <row r="292" spans="1:76" x14ac:dyDescent="0.25">
      <c r="A292" s="189"/>
      <c r="B292" s="190"/>
      <c r="C292" s="221"/>
      <c r="D292" s="222"/>
      <c r="E292" s="190"/>
      <c r="F292" s="190"/>
      <c r="G292" s="190"/>
      <c r="H292" s="190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  <c r="AM292" s="191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1"/>
      <c r="BV292" s="191"/>
      <c r="BW292" s="191"/>
      <c r="BX292" s="191"/>
    </row>
    <row r="293" spans="1:76" x14ac:dyDescent="0.25">
      <c r="A293" s="189"/>
      <c r="B293" s="190"/>
      <c r="C293" s="221"/>
      <c r="D293" s="222"/>
      <c r="E293" s="190"/>
      <c r="F293" s="190"/>
      <c r="G293" s="190"/>
      <c r="H293" s="190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1"/>
      <c r="BV293" s="191"/>
      <c r="BW293" s="191"/>
      <c r="BX293" s="191"/>
    </row>
    <row r="294" spans="1:76" x14ac:dyDescent="0.25">
      <c r="A294" s="189"/>
      <c r="B294" s="190"/>
      <c r="C294" s="221"/>
      <c r="D294" s="222"/>
      <c r="E294" s="190"/>
      <c r="F294" s="190"/>
      <c r="G294" s="190"/>
      <c r="H294" s="190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1"/>
      <c r="BV294" s="191"/>
      <c r="BW294" s="191"/>
      <c r="BX294" s="191"/>
    </row>
    <row r="295" spans="1:76" x14ac:dyDescent="0.25">
      <c r="A295" s="189"/>
      <c r="B295" s="190"/>
      <c r="C295" s="221"/>
      <c r="D295" s="222"/>
      <c r="E295" s="190"/>
      <c r="F295" s="190"/>
      <c r="G295" s="190"/>
      <c r="H295" s="190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1"/>
      <c r="BV295" s="191"/>
      <c r="BW295" s="191"/>
      <c r="BX295" s="191"/>
    </row>
    <row r="296" spans="1:76" x14ac:dyDescent="0.25">
      <c r="A296" s="189"/>
      <c r="B296" s="190"/>
      <c r="C296" s="221"/>
      <c r="D296" s="222"/>
      <c r="E296" s="190"/>
      <c r="F296" s="190"/>
      <c r="G296" s="190"/>
      <c r="H296" s="190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1"/>
      <c r="BV296" s="191"/>
      <c r="BW296" s="191"/>
      <c r="BX296" s="191"/>
    </row>
    <row r="297" spans="1:76" x14ac:dyDescent="0.25">
      <c r="A297" s="189"/>
      <c r="B297" s="190"/>
      <c r="C297" s="221"/>
      <c r="D297" s="222"/>
      <c r="E297" s="190"/>
      <c r="F297" s="190"/>
      <c r="G297" s="190"/>
      <c r="H297" s="190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1"/>
      <c r="BV297" s="191"/>
      <c r="BW297" s="191"/>
      <c r="BX297" s="191"/>
    </row>
    <row r="298" spans="1:76" x14ac:dyDescent="0.25">
      <c r="A298" s="189"/>
      <c r="B298" s="190"/>
      <c r="C298" s="221"/>
      <c r="D298" s="222"/>
      <c r="E298" s="190"/>
      <c r="F298" s="190"/>
      <c r="G298" s="190"/>
      <c r="H298" s="190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1"/>
      <c r="BV298" s="191"/>
      <c r="BW298" s="191"/>
      <c r="BX298" s="191"/>
    </row>
    <row r="299" spans="1:76" x14ac:dyDescent="0.25">
      <c r="A299" s="189"/>
      <c r="B299" s="190"/>
      <c r="C299" s="221"/>
      <c r="D299" s="222"/>
      <c r="E299" s="190"/>
      <c r="F299" s="190"/>
      <c r="G299" s="190"/>
      <c r="H299" s="190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1"/>
      <c r="BV299" s="191"/>
      <c r="BW299" s="191"/>
      <c r="BX299" s="191"/>
    </row>
    <row r="300" spans="1:76" x14ac:dyDescent="0.25">
      <c r="A300" s="189"/>
      <c r="B300" s="190"/>
      <c r="C300" s="221"/>
      <c r="D300" s="222"/>
      <c r="E300" s="190"/>
      <c r="F300" s="190"/>
      <c r="G300" s="190"/>
      <c r="H300" s="190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1"/>
      <c r="BV300" s="191"/>
      <c r="BW300" s="191"/>
      <c r="BX300" s="191"/>
    </row>
    <row r="301" spans="1:76" x14ac:dyDescent="0.25">
      <c r="A301" s="189"/>
      <c r="B301" s="190"/>
      <c r="C301" s="221"/>
      <c r="D301" s="222"/>
      <c r="E301" s="190"/>
      <c r="F301" s="190"/>
      <c r="G301" s="190"/>
      <c r="H301" s="190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1"/>
      <c r="BV301" s="191"/>
      <c r="BW301" s="191"/>
      <c r="BX301" s="191"/>
    </row>
    <row r="302" spans="1:76" x14ac:dyDescent="0.25">
      <c r="A302" s="189"/>
      <c r="B302" s="190"/>
      <c r="C302" s="221"/>
      <c r="D302" s="222"/>
      <c r="E302" s="190"/>
      <c r="F302" s="190"/>
      <c r="G302" s="190"/>
      <c r="H302" s="190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1"/>
      <c r="BV302" s="191"/>
      <c r="BW302" s="191"/>
      <c r="BX302" s="191"/>
    </row>
    <row r="303" spans="1:76" x14ac:dyDescent="0.25">
      <c r="A303" s="189"/>
      <c r="B303" s="190"/>
      <c r="C303" s="221"/>
      <c r="D303" s="222"/>
      <c r="E303" s="190"/>
      <c r="F303" s="190"/>
      <c r="G303" s="190"/>
      <c r="H303" s="190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1"/>
      <c r="BV303" s="191"/>
      <c r="BW303" s="191"/>
      <c r="BX303" s="191"/>
    </row>
    <row r="304" spans="1:76" x14ac:dyDescent="0.25">
      <c r="A304" s="189"/>
      <c r="B304" s="190"/>
      <c r="C304" s="221"/>
      <c r="D304" s="222"/>
      <c r="E304" s="190"/>
      <c r="F304" s="190"/>
      <c r="G304" s="190"/>
      <c r="H304" s="190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1"/>
      <c r="BV304" s="191"/>
      <c r="BW304" s="191"/>
      <c r="BX304" s="191"/>
    </row>
    <row r="305" spans="1:76" x14ac:dyDescent="0.25">
      <c r="A305" s="189"/>
      <c r="B305" s="190"/>
      <c r="C305" s="221"/>
      <c r="D305" s="222"/>
      <c r="E305" s="190"/>
      <c r="F305" s="190"/>
      <c r="G305" s="190"/>
      <c r="H305" s="190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1"/>
      <c r="BV305" s="191"/>
      <c r="BW305" s="191"/>
      <c r="BX305" s="191"/>
    </row>
    <row r="306" spans="1:76" x14ac:dyDescent="0.25">
      <c r="A306" s="189"/>
      <c r="B306" s="190"/>
      <c r="C306" s="221"/>
      <c r="D306" s="222"/>
      <c r="E306" s="190"/>
      <c r="F306" s="190"/>
      <c r="G306" s="190"/>
      <c r="H306" s="190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1"/>
      <c r="BV306" s="191"/>
      <c r="BW306" s="191"/>
      <c r="BX306" s="191"/>
    </row>
    <row r="307" spans="1:76" x14ac:dyDescent="0.25">
      <c r="A307" s="189"/>
      <c r="B307" s="190"/>
      <c r="C307" s="221"/>
      <c r="D307" s="222"/>
      <c r="E307" s="190"/>
      <c r="F307" s="190"/>
      <c r="G307" s="190"/>
      <c r="H307" s="190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1"/>
      <c r="BV307" s="191"/>
      <c r="BW307" s="191"/>
      <c r="BX307" s="191"/>
    </row>
    <row r="308" spans="1:76" x14ac:dyDescent="0.25">
      <c r="A308" s="189"/>
      <c r="B308" s="190"/>
      <c r="C308" s="221"/>
      <c r="D308" s="222"/>
      <c r="E308" s="190"/>
      <c r="F308" s="190"/>
      <c r="G308" s="190"/>
      <c r="H308" s="190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1"/>
      <c r="BV308" s="191"/>
      <c r="BW308" s="191"/>
      <c r="BX308" s="191"/>
    </row>
    <row r="309" spans="1:76" x14ac:dyDescent="0.25">
      <c r="A309" s="189"/>
      <c r="B309" s="190"/>
      <c r="C309" s="221"/>
      <c r="D309" s="222"/>
      <c r="E309" s="190"/>
      <c r="F309" s="190"/>
      <c r="G309" s="190"/>
      <c r="H309" s="190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1"/>
      <c r="BV309" s="191"/>
      <c r="BW309" s="191"/>
      <c r="BX309" s="191"/>
    </row>
    <row r="310" spans="1:76" x14ac:dyDescent="0.25">
      <c r="A310" s="189"/>
      <c r="B310" s="190"/>
      <c r="C310" s="221"/>
      <c r="D310" s="222"/>
      <c r="E310" s="190"/>
      <c r="F310" s="190"/>
      <c r="G310" s="190"/>
      <c r="H310" s="190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1"/>
      <c r="BV310" s="191"/>
      <c r="BW310" s="191"/>
      <c r="BX310" s="191"/>
    </row>
    <row r="311" spans="1:76" x14ac:dyDescent="0.25">
      <c r="A311" s="189"/>
      <c r="B311" s="190"/>
      <c r="C311" s="221"/>
      <c r="D311" s="222"/>
      <c r="E311" s="190"/>
      <c r="F311" s="190"/>
      <c r="G311" s="190"/>
      <c r="H311" s="190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1"/>
      <c r="BV311" s="191"/>
      <c r="BW311" s="191"/>
      <c r="BX311" s="191"/>
    </row>
    <row r="312" spans="1:76" x14ac:dyDescent="0.25">
      <c r="A312" s="189"/>
      <c r="B312" s="190"/>
      <c r="C312" s="221"/>
      <c r="D312" s="222"/>
      <c r="E312" s="190"/>
      <c r="F312" s="190"/>
      <c r="G312" s="190"/>
      <c r="H312" s="190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1"/>
      <c r="BV312" s="191"/>
      <c r="BW312" s="191"/>
      <c r="BX312" s="191"/>
    </row>
    <row r="313" spans="1:76" x14ac:dyDescent="0.25">
      <c r="A313" s="189"/>
      <c r="B313" s="190"/>
      <c r="C313" s="221"/>
      <c r="D313" s="222"/>
      <c r="E313" s="190"/>
      <c r="F313" s="190"/>
      <c r="G313" s="190"/>
      <c r="H313" s="190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1"/>
      <c r="BV313" s="191"/>
      <c r="BW313" s="191"/>
      <c r="BX313" s="191"/>
    </row>
    <row r="314" spans="1:76" x14ac:dyDescent="0.25">
      <c r="A314" s="189"/>
      <c r="B314" s="190"/>
      <c r="C314" s="221"/>
      <c r="D314" s="222"/>
      <c r="E314" s="190"/>
      <c r="F314" s="190"/>
      <c r="G314" s="190"/>
      <c r="H314" s="190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1"/>
      <c r="BV314" s="191"/>
      <c r="BW314" s="191"/>
      <c r="BX314" s="191"/>
    </row>
    <row r="315" spans="1:76" x14ac:dyDescent="0.25">
      <c r="A315" s="189"/>
      <c r="B315" s="190"/>
      <c r="C315" s="221"/>
      <c r="D315" s="222"/>
      <c r="E315" s="190"/>
      <c r="F315" s="190"/>
      <c r="G315" s="190"/>
      <c r="H315" s="190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1"/>
      <c r="BV315" s="191"/>
      <c r="BW315" s="191"/>
      <c r="BX315" s="191"/>
    </row>
    <row r="316" spans="1:76" x14ac:dyDescent="0.25">
      <c r="A316" s="189"/>
      <c r="B316" s="190"/>
      <c r="C316" s="221"/>
      <c r="D316" s="222"/>
      <c r="E316" s="190"/>
      <c r="F316" s="190"/>
      <c r="G316" s="190"/>
      <c r="H316" s="190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1"/>
      <c r="BV316" s="191"/>
      <c r="BW316" s="191"/>
      <c r="BX316" s="191"/>
    </row>
    <row r="317" spans="1:76" x14ac:dyDescent="0.25">
      <c r="A317" s="189"/>
      <c r="B317" s="190"/>
      <c r="C317" s="221"/>
      <c r="D317" s="222"/>
      <c r="E317" s="190"/>
      <c r="F317" s="190"/>
      <c r="G317" s="190"/>
      <c r="H317" s="190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1"/>
      <c r="BV317" s="191"/>
      <c r="BW317" s="191"/>
      <c r="BX317" s="191"/>
    </row>
    <row r="318" spans="1:76" x14ac:dyDescent="0.25">
      <c r="A318" s="189"/>
      <c r="B318" s="190"/>
      <c r="C318" s="221"/>
      <c r="D318" s="222"/>
      <c r="E318" s="190"/>
      <c r="F318" s="190"/>
      <c r="G318" s="190"/>
      <c r="H318" s="190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1"/>
      <c r="BV318" s="191"/>
      <c r="BW318" s="191"/>
      <c r="BX318" s="191"/>
    </row>
    <row r="319" spans="1:76" x14ac:dyDescent="0.25">
      <c r="A319" s="189"/>
      <c r="B319" s="190"/>
      <c r="C319" s="221"/>
      <c r="D319" s="222"/>
      <c r="E319" s="190"/>
      <c r="F319" s="190"/>
      <c r="G319" s="190"/>
      <c r="H319" s="190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1"/>
      <c r="BV319" s="191"/>
      <c r="BW319" s="191"/>
      <c r="BX319" s="191"/>
    </row>
    <row r="320" spans="1:76" x14ac:dyDescent="0.25">
      <c r="A320" s="189"/>
      <c r="B320" s="190"/>
      <c r="C320" s="221"/>
      <c r="D320" s="222"/>
      <c r="E320" s="190"/>
      <c r="F320" s="190"/>
      <c r="G320" s="190"/>
      <c r="H320" s="190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1"/>
      <c r="BV320" s="191"/>
      <c r="BW320" s="191"/>
      <c r="BX320" s="191"/>
    </row>
    <row r="321" spans="1:76" x14ac:dyDescent="0.25">
      <c r="A321" s="189"/>
      <c r="B321" s="190"/>
      <c r="C321" s="221"/>
      <c r="D321" s="222"/>
      <c r="E321" s="190"/>
      <c r="F321" s="190"/>
      <c r="G321" s="190"/>
      <c r="H321" s="190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1"/>
      <c r="BV321" s="191"/>
      <c r="BW321" s="191"/>
      <c r="BX321" s="191"/>
    </row>
    <row r="322" spans="1:76" x14ac:dyDescent="0.25">
      <c r="A322" s="189"/>
      <c r="B322" s="190"/>
      <c r="C322" s="221"/>
      <c r="D322" s="222"/>
      <c r="E322" s="190"/>
      <c r="F322" s="190"/>
      <c r="G322" s="190"/>
      <c r="H322" s="190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1"/>
      <c r="BV322" s="191"/>
      <c r="BW322" s="191"/>
      <c r="BX322" s="191"/>
    </row>
    <row r="323" spans="1:76" x14ac:dyDescent="0.25">
      <c r="A323" s="189"/>
      <c r="B323" s="190"/>
      <c r="C323" s="221"/>
      <c r="D323" s="222"/>
      <c r="E323" s="190"/>
      <c r="F323" s="190"/>
      <c r="G323" s="190"/>
      <c r="H323" s="190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1"/>
      <c r="BV323" s="191"/>
      <c r="BW323" s="191"/>
      <c r="BX323" s="191"/>
    </row>
    <row r="324" spans="1:76" x14ac:dyDescent="0.25">
      <c r="A324" s="189"/>
      <c r="B324" s="190"/>
      <c r="C324" s="221"/>
      <c r="D324" s="222"/>
      <c r="E324" s="190"/>
      <c r="F324" s="190"/>
      <c r="G324" s="190"/>
      <c r="H324" s="190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1"/>
      <c r="BV324" s="191"/>
      <c r="BW324" s="191"/>
      <c r="BX324" s="191"/>
    </row>
    <row r="325" spans="1:76" x14ac:dyDescent="0.25">
      <c r="A325" s="189"/>
      <c r="B325" s="190"/>
      <c r="C325" s="221"/>
      <c r="D325" s="222"/>
      <c r="E325" s="190"/>
      <c r="F325" s="190"/>
      <c r="G325" s="190"/>
      <c r="H325" s="190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1"/>
      <c r="BV325" s="191"/>
      <c r="BW325" s="191"/>
      <c r="BX325" s="191"/>
    </row>
    <row r="326" spans="1:76" x14ac:dyDescent="0.25">
      <c r="A326" s="189"/>
      <c r="B326" s="190"/>
      <c r="C326" s="221"/>
      <c r="D326" s="222"/>
      <c r="E326" s="190"/>
      <c r="F326" s="190"/>
      <c r="G326" s="190"/>
      <c r="H326" s="190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1"/>
      <c r="BV326" s="191"/>
      <c r="BW326" s="191"/>
      <c r="BX326" s="191"/>
    </row>
    <row r="327" spans="1:76" x14ac:dyDescent="0.25">
      <c r="A327" s="189"/>
      <c r="B327" s="190"/>
      <c r="C327" s="221"/>
      <c r="D327" s="222"/>
      <c r="E327" s="190"/>
      <c r="F327" s="190"/>
      <c r="G327" s="190"/>
      <c r="H327" s="190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1"/>
      <c r="BV327" s="191"/>
      <c r="BW327" s="191"/>
      <c r="BX327" s="191"/>
    </row>
    <row r="328" spans="1:76" x14ac:dyDescent="0.25">
      <c r="A328" s="189"/>
      <c r="B328" s="190"/>
      <c r="C328" s="221"/>
      <c r="D328" s="222"/>
      <c r="E328" s="190"/>
      <c r="F328" s="190"/>
      <c r="G328" s="190"/>
      <c r="H328" s="190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1"/>
      <c r="BV328" s="191"/>
      <c r="BW328" s="191"/>
      <c r="BX328" s="191"/>
    </row>
    <row r="329" spans="1:76" x14ac:dyDescent="0.25">
      <c r="A329" s="189"/>
      <c r="B329" s="190"/>
      <c r="C329" s="221"/>
      <c r="D329" s="222"/>
      <c r="E329" s="190"/>
      <c r="F329" s="190"/>
      <c r="G329" s="190"/>
      <c r="H329" s="190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1"/>
      <c r="BV329" s="191"/>
      <c r="BW329" s="191"/>
      <c r="BX329" s="191"/>
    </row>
    <row r="330" spans="1:76" x14ac:dyDescent="0.25">
      <c r="A330" s="189"/>
      <c r="B330" s="190"/>
      <c r="C330" s="221"/>
      <c r="D330" s="222"/>
      <c r="E330" s="190"/>
      <c r="F330" s="190"/>
      <c r="G330" s="190"/>
      <c r="H330" s="190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1"/>
      <c r="BV330" s="191"/>
      <c r="BW330" s="191"/>
      <c r="BX330" s="191"/>
    </row>
    <row r="331" spans="1:76" x14ac:dyDescent="0.25">
      <c r="A331" s="189"/>
      <c r="B331" s="190"/>
      <c r="C331" s="221"/>
      <c r="D331" s="222"/>
      <c r="E331" s="190"/>
      <c r="F331" s="190"/>
      <c r="G331" s="190"/>
      <c r="H331" s="190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1"/>
      <c r="BV331" s="191"/>
      <c r="BW331" s="191"/>
      <c r="BX331" s="191"/>
    </row>
    <row r="332" spans="1:76" x14ac:dyDescent="0.25">
      <c r="A332" s="189"/>
      <c r="B332" s="190"/>
      <c r="C332" s="221"/>
      <c r="D332" s="222"/>
      <c r="E332" s="190"/>
      <c r="F332" s="190"/>
      <c r="G332" s="190"/>
      <c r="H332" s="190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1"/>
      <c r="BV332" s="191"/>
      <c r="BW332" s="191"/>
      <c r="BX332" s="191"/>
    </row>
    <row r="333" spans="1:76" x14ac:dyDescent="0.25">
      <c r="A333" s="189"/>
      <c r="B333" s="190"/>
      <c r="C333" s="221"/>
      <c r="D333" s="222"/>
      <c r="E333" s="190"/>
      <c r="F333" s="190"/>
      <c r="G333" s="190"/>
      <c r="H333" s="190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1"/>
      <c r="BV333" s="191"/>
      <c r="BW333" s="191"/>
      <c r="BX333" s="191"/>
    </row>
    <row r="334" spans="1:76" x14ac:dyDescent="0.25">
      <c r="A334" s="189"/>
      <c r="B334" s="190"/>
      <c r="C334" s="221"/>
      <c r="D334" s="222"/>
      <c r="E334" s="190"/>
      <c r="F334" s="190"/>
      <c r="G334" s="190"/>
      <c r="H334" s="190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1"/>
      <c r="BV334" s="191"/>
      <c r="BW334" s="191"/>
      <c r="BX334" s="191"/>
    </row>
    <row r="335" spans="1:76" x14ac:dyDescent="0.25">
      <c r="A335" s="189"/>
      <c r="B335" s="190"/>
      <c r="C335" s="221"/>
      <c r="D335" s="222"/>
      <c r="E335" s="190"/>
      <c r="F335" s="190"/>
      <c r="G335" s="190"/>
      <c r="H335" s="190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1"/>
      <c r="BV335" s="191"/>
      <c r="BW335" s="191"/>
      <c r="BX335" s="191"/>
    </row>
    <row r="336" spans="1:76" x14ac:dyDescent="0.25">
      <c r="A336" s="189"/>
      <c r="B336" s="190"/>
      <c r="C336" s="221"/>
      <c r="D336" s="222"/>
      <c r="E336" s="190"/>
      <c r="F336" s="190"/>
      <c r="G336" s="190"/>
      <c r="H336" s="190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1"/>
      <c r="BV336" s="191"/>
      <c r="BW336" s="191"/>
      <c r="BX336" s="191"/>
    </row>
    <row r="337" spans="1:76" x14ac:dyDescent="0.25">
      <c r="A337" s="189"/>
      <c r="B337" s="190"/>
      <c r="C337" s="221"/>
      <c r="D337" s="222"/>
      <c r="E337" s="190"/>
      <c r="F337" s="190"/>
      <c r="G337" s="190"/>
      <c r="H337" s="190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1"/>
      <c r="BV337" s="191"/>
      <c r="BW337" s="191"/>
      <c r="BX337" s="191"/>
    </row>
    <row r="338" spans="1:76" x14ac:dyDescent="0.25">
      <c r="A338" s="189"/>
      <c r="B338" s="190"/>
      <c r="C338" s="221"/>
      <c r="D338" s="222"/>
      <c r="E338" s="190"/>
      <c r="F338" s="190"/>
      <c r="G338" s="190"/>
      <c r="H338" s="190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1"/>
      <c r="BV338" s="191"/>
      <c r="BW338" s="191"/>
      <c r="BX338" s="191"/>
    </row>
    <row r="339" spans="1:76" x14ac:dyDescent="0.25">
      <c r="A339" s="189"/>
      <c r="B339" s="190"/>
      <c r="C339" s="221"/>
      <c r="D339" s="222"/>
      <c r="E339" s="190"/>
      <c r="F339" s="190"/>
      <c r="G339" s="190"/>
      <c r="H339" s="190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  <c r="AM339" s="191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1"/>
      <c r="BV339" s="191"/>
      <c r="BW339" s="191"/>
      <c r="BX339" s="191"/>
    </row>
    <row r="340" spans="1:76" x14ac:dyDescent="0.25">
      <c r="A340" s="189"/>
      <c r="B340" s="190"/>
      <c r="C340" s="221"/>
      <c r="D340" s="222"/>
      <c r="E340" s="190"/>
      <c r="F340" s="190"/>
      <c r="G340" s="190"/>
      <c r="H340" s="190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1"/>
      <c r="BV340" s="191"/>
      <c r="BW340" s="191"/>
      <c r="BX340" s="191"/>
    </row>
    <row r="341" spans="1:76" x14ac:dyDescent="0.25">
      <c r="A341" s="189"/>
      <c r="B341" s="190"/>
      <c r="C341" s="221"/>
      <c r="D341" s="222"/>
      <c r="E341" s="190"/>
      <c r="F341" s="190"/>
      <c r="G341" s="190"/>
      <c r="H341" s="190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  <c r="AM341" s="191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1"/>
      <c r="BV341" s="191"/>
      <c r="BW341" s="191"/>
      <c r="BX341" s="191"/>
    </row>
    <row r="342" spans="1:76" x14ac:dyDescent="0.25">
      <c r="A342" s="189"/>
      <c r="B342" s="190"/>
      <c r="C342" s="221"/>
      <c r="D342" s="222"/>
      <c r="E342" s="190"/>
      <c r="F342" s="190"/>
      <c r="G342" s="190"/>
      <c r="H342" s="190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1"/>
      <c r="BV342" s="191"/>
      <c r="BW342" s="191"/>
      <c r="BX342" s="191"/>
    </row>
    <row r="343" spans="1:76" x14ac:dyDescent="0.25">
      <c r="A343" s="189"/>
      <c r="B343" s="190"/>
      <c r="C343" s="221"/>
      <c r="D343" s="222"/>
      <c r="E343" s="190"/>
      <c r="F343" s="190"/>
      <c r="G343" s="190"/>
      <c r="H343" s="190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1"/>
      <c r="BV343" s="191"/>
      <c r="BW343" s="191"/>
      <c r="BX343" s="191"/>
    </row>
    <row r="344" spans="1:76" x14ac:dyDescent="0.25">
      <c r="A344" s="189"/>
      <c r="B344" s="190"/>
      <c r="C344" s="221"/>
      <c r="D344" s="222"/>
      <c r="E344" s="190"/>
      <c r="F344" s="190"/>
      <c r="G344" s="190"/>
      <c r="H344" s="190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1"/>
      <c r="BV344" s="191"/>
      <c r="BW344" s="191"/>
      <c r="BX344" s="191"/>
    </row>
    <row r="345" spans="1:76" x14ac:dyDescent="0.25">
      <c r="A345" s="189"/>
      <c r="B345" s="190"/>
      <c r="C345" s="221"/>
      <c r="D345" s="222"/>
      <c r="E345" s="190"/>
      <c r="F345" s="190"/>
      <c r="G345" s="190"/>
      <c r="H345" s="190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1"/>
      <c r="BV345" s="191"/>
      <c r="BW345" s="191"/>
      <c r="BX345" s="191"/>
    </row>
    <row r="346" spans="1:76" x14ac:dyDescent="0.25">
      <c r="A346" s="189"/>
      <c r="B346" s="190"/>
      <c r="C346" s="221"/>
      <c r="D346" s="222"/>
      <c r="E346" s="190"/>
      <c r="F346" s="190"/>
      <c r="G346" s="190"/>
      <c r="H346" s="190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1"/>
      <c r="BV346" s="191"/>
      <c r="BW346" s="191"/>
      <c r="BX346" s="191"/>
    </row>
    <row r="347" spans="1:76" x14ac:dyDescent="0.25">
      <c r="A347" s="189"/>
      <c r="B347" s="190"/>
      <c r="C347" s="221"/>
      <c r="D347" s="222"/>
      <c r="E347" s="190"/>
      <c r="F347" s="190"/>
      <c r="G347" s="190"/>
      <c r="H347" s="190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1"/>
      <c r="BV347" s="191"/>
      <c r="BW347" s="191"/>
      <c r="BX347" s="191"/>
    </row>
    <row r="348" spans="1:76" x14ac:dyDescent="0.25">
      <c r="A348" s="189"/>
      <c r="B348" s="190"/>
      <c r="C348" s="221"/>
      <c r="D348" s="222"/>
      <c r="E348" s="190"/>
      <c r="F348" s="190"/>
      <c r="G348" s="190"/>
      <c r="H348" s="190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1"/>
      <c r="BV348" s="191"/>
      <c r="BW348" s="191"/>
      <c r="BX348" s="191"/>
    </row>
    <row r="349" spans="1:76" x14ac:dyDescent="0.25">
      <c r="A349" s="189"/>
      <c r="B349" s="190"/>
      <c r="C349" s="221"/>
      <c r="D349" s="222"/>
      <c r="E349" s="190"/>
      <c r="F349" s="190"/>
      <c r="G349" s="190"/>
      <c r="H349" s="190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1"/>
      <c r="BV349" s="191"/>
      <c r="BW349" s="191"/>
      <c r="BX349" s="191"/>
    </row>
    <row r="350" spans="1:76" x14ac:dyDescent="0.25">
      <c r="A350" s="189"/>
      <c r="B350" s="190"/>
      <c r="C350" s="221"/>
      <c r="D350" s="222"/>
      <c r="E350" s="190"/>
      <c r="F350" s="190"/>
      <c r="G350" s="190"/>
      <c r="H350" s="190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1"/>
      <c r="BV350" s="191"/>
      <c r="BW350" s="191"/>
      <c r="BX350" s="191"/>
    </row>
    <row r="351" spans="1:76" x14ac:dyDescent="0.25">
      <c r="A351" s="189"/>
      <c r="B351" s="190"/>
      <c r="C351" s="221"/>
      <c r="D351" s="222"/>
      <c r="E351" s="190"/>
      <c r="F351" s="190"/>
      <c r="G351" s="190"/>
      <c r="H351" s="190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1"/>
      <c r="BV351" s="191"/>
      <c r="BW351" s="191"/>
      <c r="BX351" s="191"/>
    </row>
    <row r="352" spans="1:76" x14ac:dyDescent="0.25">
      <c r="A352" s="189"/>
      <c r="B352" s="190"/>
      <c r="C352" s="221"/>
      <c r="D352" s="222"/>
      <c r="E352" s="190"/>
      <c r="F352" s="190"/>
      <c r="G352" s="190"/>
      <c r="H352" s="190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1"/>
      <c r="BV352" s="191"/>
      <c r="BW352" s="191"/>
      <c r="BX352" s="191"/>
    </row>
    <row r="353" spans="1:76" x14ac:dyDescent="0.25">
      <c r="A353" s="189"/>
      <c r="B353" s="190"/>
      <c r="C353" s="221"/>
      <c r="D353" s="222"/>
      <c r="E353" s="190"/>
      <c r="F353" s="190"/>
      <c r="G353" s="190"/>
      <c r="H353" s="190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1"/>
      <c r="BV353" s="191"/>
      <c r="BW353" s="191"/>
      <c r="BX353" s="191"/>
    </row>
    <row r="354" spans="1:76" x14ac:dyDescent="0.25">
      <c r="A354" s="189"/>
      <c r="B354" s="190"/>
      <c r="C354" s="221"/>
      <c r="D354" s="222"/>
      <c r="E354" s="190"/>
      <c r="F354" s="190"/>
      <c r="G354" s="190"/>
      <c r="H354" s="190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1"/>
      <c r="BV354" s="191"/>
      <c r="BW354" s="191"/>
      <c r="BX354" s="191"/>
    </row>
    <row r="355" spans="1:76" x14ac:dyDescent="0.25">
      <c r="A355" s="189"/>
      <c r="B355" s="190"/>
      <c r="C355" s="221"/>
      <c r="D355" s="222"/>
      <c r="E355" s="190"/>
      <c r="F355" s="190"/>
      <c r="G355" s="190"/>
      <c r="H355" s="190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1"/>
      <c r="BV355" s="191"/>
      <c r="BW355" s="191"/>
      <c r="BX355" s="191"/>
    </row>
    <row r="356" spans="1:76" x14ac:dyDescent="0.25">
      <c r="A356" s="189"/>
      <c r="B356" s="190"/>
      <c r="C356" s="221"/>
      <c r="D356" s="222"/>
      <c r="E356" s="190"/>
      <c r="F356" s="190"/>
      <c r="G356" s="190"/>
      <c r="H356" s="190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1"/>
      <c r="BV356" s="191"/>
      <c r="BW356" s="191"/>
      <c r="BX356" s="191"/>
    </row>
    <row r="357" spans="1:76" x14ac:dyDescent="0.25">
      <c r="A357" s="189"/>
      <c r="B357" s="190"/>
      <c r="C357" s="221"/>
      <c r="D357" s="222"/>
      <c r="E357" s="190"/>
      <c r="F357" s="190"/>
      <c r="G357" s="190"/>
      <c r="H357" s="190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1"/>
      <c r="BV357" s="191"/>
      <c r="BW357" s="191"/>
      <c r="BX357" s="191"/>
    </row>
    <row r="358" spans="1:76" x14ac:dyDescent="0.25">
      <c r="A358" s="189"/>
      <c r="B358" s="190"/>
      <c r="C358" s="221"/>
      <c r="D358" s="222"/>
      <c r="E358" s="190"/>
      <c r="F358" s="190"/>
      <c r="G358" s="190"/>
      <c r="H358" s="190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1"/>
      <c r="BV358" s="191"/>
      <c r="BW358" s="191"/>
      <c r="BX358" s="191"/>
    </row>
    <row r="359" spans="1:76" x14ac:dyDescent="0.25">
      <c r="A359" s="189"/>
      <c r="B359" s="190"/>
      <c r="C359" s="221"/>
      <c r="D359" s="222"/>
      <c r="E359" s="190"/>
      <c r="F359" s="190"/>
      <c r="G359" s="190"/>
      <c r="H359" s="190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  <c r="AM359" s="191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1"/>
      <c r="BV359" s="191"/>
      <c r="BW359" s="191"/>
      <c r="BX359" s="191"/>
    </row>
    <row r="360" spans="1:76" x14ac:dyDescent="0.25">
      <c r="A360" s="189"/>
      <c r="B360" s="190"/>
      <c r="C360" s="221"/>
      <c r="D360" s="222"/>
      <c r="E360" s="190"/>
      <c r="F360" s="190"/>
      <c r="G360" s="190"/>
      <c r="H360" s="190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1"/>
      <c r="BV360" s="191"/>
      <c r="BW360" s="191"/>
      <c r="BX360" s="191"/>
    </row>
    <row r="361" spans="1:76" x14ac:dyDescent="0.25">
      <c r="A361" s="189"/>
      <c r="B361" s="190"/>
      <c r="C361" s="221"/>
      <c r="D361" s="222"/>
      <c r="E361" s="190"/>
      <c r="F361" s="190"/>
      <c r="G361" s="190"/>
      <c r="H361" s="190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1"/>
      <c r="BV361" s="191"/>
      <c r="BW361" s="191"/>
      <c r="BX361" s="191"/>
    </row>
    <row r="362" spans="1:76" x14ac:dyDescent="0.25">
      <c r="A362" s="189"/>
      <c r="B362" s="190"/>
      <c r="C362" s="221"/>
      <c r="D362" s="222"/>
      <c r="E362" s="190"/>
      <c r="F362" s="190"/>
      <c r="G362" s="190"/>
      <c r="H362" s="190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1"/>
      <c r="BV362" s="191"/>
      <c r="BW362" s="191"/>
      <c r="BX362" s="191"/>
    </row>
    <row r="363" spans="1:76" x14ac:dyDescent="0.25">
      <c r="A363" s="189"/>
      <c r="B363" s="190"/>
      <c r="C363" s="221"/>
      <c r="D363" s="222"/>
      <c r="E363" s="190"/>
      <c r="F363" s="190"/>
      <c r="G363" s="190"/>
      <c r="H363" s="190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1"/>
      <c r="BV363" s="191"/>
      <c r="BW363" s="191"/>
      <c r="BX363" s="191"/>
    </row>
    <row r="364" spans="1:76" x14ac:dyDescent="0.25">
      <c r="A364" s="189"/>
      <c r="B364" s="190"/>
      <c r="C364" s="221"/>
      <c r="D364" s="222"/>
      <c r="E364" s="190"/>
      <c r="F364" s="190"/>
      <c r="G364" s="190"/>
      <c r="H364" s="190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1"/>
      <c r="BV364" s="191"/>
      <c r="BW364" s="191"/>
      <c r="BX364" s="191"/>
    </row>
    <row r="365" spans="1:76" x14ac:dyDescent="0.25">
      <c r="A365" s="189"/>
      <c r="B365" s="190"/>
      <c r="C365" s="221"/>
      <c r="D365" s="222"/>
      <c r="E365" s="190"/>
      <c r="F365" s="190"/>
      <c r="G365" s="190"/>
      <c r="H365" s="190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1"/>
      <c r="BV365" s="191"/>
      <c r="BW365" s="191"/>
      <c r="BX365" s="191"/>
    </row>
    <row r="366" spans="1:76" x14ac:dyDescent="0.25">
      <c r="A366" s="189"/>
      <c r="B366" s="190"/>
      <c r="C366" s="221"/>
      <c r="D366" s="222"/>
      <c r="E366" s="190"/>
      <c r="F366" s="190"/>
      <c r="G366" s="190"/>
      <c r="H366" s="190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1"/>
      <c r="BV366" s="191"/>
      <c r="BW366" s="191"/>
      <c r="BX366" s="191"/>
    </row>
    <row r="367" spans="1:76" x14ac:dyDescent="0.25">
      <c r="A367" s="189"/>
      <c r="B367" s="190"/>
      <c r="C367" s="221"/>
      <c r="D367" s="222"/>
      <c r="E367" s="190"/>
      <c r="F367" s="190"/>
      <c r="G367" s="190"/>
      <c r="H367" s="190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1"/>
      <c r="BV367" s="191"/>
      <c r="BW367" s="191"/>
      <c r="BX367" s="191"/>
    </row>
    <row r="368" spans="1:76" x14ac:dyDescent="0.25">
      <c r="A368" s="189"/>
      <c r="B368" s="190"/>
      <c r="C368" s="221"/>
      <c r="D368" s="222"/>
      <c r="E368" s="190"/>
      <c r="F368" s="190"/>
      <c r="G368" s="190"/>
      <c r="H368" s="190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1"/>
      <c r="BV368" s="191"/>
      <c r="BW368" s="191"/>
      <c r="BX368" s="191"/>
    </row>
    <row r="369" spans="1:76" x14ac:dyDescent="0.25">
      <c r="A369" s="189"/>
      <c r="B369" s="190"/>
      <c r="C369" s="221"/>
      <c r="D369" s="222"/>
      <c r="E369" s="190"/>
      <c r="F369" s="190"/>
      <c r="G369" s="190"/>
      <c r="H369" s="190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1"/>
      <c r="BV369" s="191"/>
      <c r="BW369" s="191"/>
      <c r="BX369" s="191"/>
    </row>
    <row r="370" spans="1:76" x14ac:dyDescent="0.25">
      <c r="A370" s="189"/>
      <c r="B370" s="190"/>
      <c r="C370" s="221"/>
      <c r="D370" s="222"/>
      <c r="E370" s="190"/>
      <c r="F370" s="190"/>
      <c r="G370" s="190"/>
      <c r="H370" s="190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1"/>
      <c r="BV370" s="191"/>
      <c r="BW370" s="191"/>
      <c r="BX370" s="191"/>
    </row>
    <row r="371" spans="1:76" x14ac:dyDescent="0.25">
      <c r="A371" s="189"/>
      <c r="B371" s="190"/>
      <c r="C371" s="221"/>
      <c r="D371" s="222"/>
      <c r="E371" s="190"/>
      <c r="F371" s="190"/>
      <c r="G371" s="190"/>
      <c r="H371" s="190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  <c r="AM371" s="191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1"/>
      <c r="BV371" s="191"/>
      <c r="BW371" s="191"/>
      <c r="BX371" s="191"/>
    </row>
    <row r="372" spans="1:76" x14ac:dyDescent="0.25">
      <c r="A372" s="189"/>
      <c r="B372" s="190"/>
      <c r="C372" s="221"/>
      <c r="D372" s="222"/>
      <c r="E372" s="190"/>
      <c r="F372" s="190"/>
      <c r="G372" s="190"/>
      <c r="H372" s="190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1"/>
      <c r="BV372" s="191"/>
      <c r="BW372" s="191"/>
      <c r="BX372" s="191"/>
    </row>
    <row r="373" spans="1:76" x14ac:dyDescent="0.25">
      <c r="A373" s="189"/>
      <c r="B373" s="190"/>
      <c r="C373" s="221"/>
      <c r="D373" s="222"/>
      <c r="E373" s="190"/>
      <c r="F373" s="190"/>
      <c r="G373" s="190"/>
      <c r="H373" s="190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1"/>
      <c r="BV373" s="191"/>
      <c r="BW373" s="191"/>
      <c r="BX373" s="191"/>
    </row>
    <row r="374" spans="1:76" x14ac:dyDescent="0.25">
      <c r="A374" s="189"/>
      <c r="B374" s="190"/>
      <c r="C374" s="221"/>
      <c r="D374" s="222"/>
      <c r="E374" s="190"/>
      <c r="F374" s="190"/>
      <c r="G374" s="190"/>
      <c r="H374" s="190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1"/>
      <c r="BV374" s="191"/>
      <c r="BW374" s="191"/>
      <c r="BX374" s="191"/>
    </row>
    <row r="375" spans="1:76" x14ac:dyDescent="0.25">
      <c r="A375" s="189"/>
      <c r="B375" s="190"/>
      <c r="C375" s="221"/>
      <c r="D375" s="222"/>
      <c r="E375" s="190"/>
      <c r="F375" s="190"/>
      <c r="G375" s="190"/>
      <c r="H375" s="190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1"/>
      <c r="BV375" s="191"/>
      <c r="BW375" s="191"/>
      <c r="BX375" s="191"/>
    </row>
    <row r="376" spans="1:76" x14ac:dyDescent="0.25">
      <c r="A376" s="189"/>
      <c r="B376" s="190"/>
      <c r="C376" s="221"/>
      <c r="D376" s="222"/>
      <c r="E376" s="190"/>
      <c r="F376" s="190"/>
      <c r="G376" s="190"/>
      <c r="H376" s="190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1"/>
      <c r="BV376" s="191"/>
      <c r="BW376" s="191"/>
      <c r="BX376" s="191"/>
    </row>
    <row r="377" spans="1:76" x14ac:dyDescent="0.25">
      <c r="A377" s="189"/>
      <c r="B377" s="190"/>
      <c r="C377" s="221"/>
      <c r="D377" s="222"/>
      <c r="E377" s="190"/>
      <c r="F377" s="190"/>
      <c r="G377" s="190"/>
      <c r="H377" s="190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1"/>
      <c r="BV377" s="191"/>
      <c r="BW377" s="191"/>
      <c r="BX377" s="191"/>
    </row>
    <row r="378" spans="1:76" x14ac:dyDescent="0.25">
      <c r="A378" s="189"/>
      <c r="B378" s="190"/>
      <c r="C378" s="221"/>
      <c r="D378" s="222"/>
      <c r="E378" s="190"/>
      <c r="F378" s="190"/>
      <c r="G378" s="190"/>
      <c r="H378" s="190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1"/>
      <c r="BV378" s="191"/>
      <c r="BW378" s="191"/>
      <c r="BX378" s="191"/>
    </row>
    <row r="379" spans="1:76" x14ac:dyDescent="0.25">
      <c r="A379" s="189"/>
      <c r="B379" s="190"/>
      <c r="C379" s="221"/>
      <c r="D379" s="222"/>
      <c r="E379" s="190"/>
      <c r="F379" s="190"/>
      <c r="G379" s="190"/>
      <c r="H379" s="190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1"/>
      <c r="BV379" s="191"/>
      <c r="BW379" s="191"/>
      <c r="BX379" s="191"/>
    </row>
    <row r="380" spans="1:76" x14ac:dyDescent="0.25">
      <c r="A380" s="189"/>
      <c r="B380" s="190"/>
      <c r="C380" s="221"/>
      <c r="D380" s="222"/>
      <c r="E380" s="190"/>
      <c r="F380" s="190"/>
      <c r="G380" s="190"/>
      <c r="H380" s="190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1"/>
      <c r="BV380" s="191"/>
      <c r="BW380" s="191"/>
      <c r="BX380" s="191"/>
    </row>
    <row r="381" spans="1:76" x14ac:dyDescent="0.25">
      <c r="A381" s="189"/>
      <c r="B381" s="190"/>
      <c r="C381" s="221"/>
      <c r="D381" s="222"/>
      <c r="E381" s="190"/>
      <c r="F381" s="190"/>
      <c r="G381" s="190"/>
      <c r="H381" s="190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1"/>
      <c r="BV381" s="191"/>
      <c r="BW381" s="191"/>
      <c r="BX381" s="191"/>
    </row>
    <row r="382" spans="1:76" x14ac:dyDescent="0.25">
      <c r="A382" s="189"/>
      <c r="B382" s="190"/>
      <c r="C382" s="221"/>
      <c r="D382" s="222"/>
      <c r="E382" s="190"/>
      <c r="F382" s="190"/>
      <c r="G382" s="190"/>
      <c r="H382" s="190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1"/>
      <c r="BV382" s="191"/>
      <c r="BW382" s="191"/>
      <c r="BX382" s="191"/>
    </row>
    <row r="383" spans="1:76" x14ac:dyDescent="0.25">
      <c r="A383" s="189"/>
      <c r="B383" s="190"/>
      <c r="C383" s="221"/>
      <c r="D383" s="222"/>
      <c r="E383" s="190"/>
      <c r="F383" s="190"/>
      <c r="G383" s="190"/>
      <c r="H383" s="190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1"/>
      <c r="BV383" s="191"/>
      <c r="BW383" s="191"/>
      <c r="BX383" s="191"/>
    </row>
    <row r="384" spans="1:76" x14ac:dyDescent="0.25">
      <c r="A384" s="189"/>
      <c r="B384" s="190"/>
      <c r="C384" s="221"/>
      <c r="D384" s="222"/>
      <c r="E384" s="190"/>
      <c r="F384" s="190"/>
      <c r="G384" s="190"/>
      <c r="H384" s="190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1"/>
      <c r="BV384" s="191"/>
      <c r="BW384" s="191"/>
      <c r="BX384" s="191"/>
    </row>
    <row r="385" spans="1:76" x14ac:dyDescent="0.25">
      <c r="A385" s="189"/>
      <c r="B385" s="190"/>
      <c r="C385" s="221"/>
      <c r="D385" s="222"/>
      <c r="E385" s="190"/>
      <c r="F385" s="190"/>
      <c r="G385" s="190"/>
      <c r="H385" s="190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1"/>
      <c r="BV385" s="191"/>
      <c r="BW385" s="191"/>
      <c r="BX385" s="191"/>
    </row>
    <row r="386" spans="1:76" x14ac:dyDescent="0.25">
      <c r="A386" s="189"/>
      <c r="B386" s="190"/>
      <c r="C386" s="221"/>
      <c r="D386" s="222"/>
      <c r="E386" s="190"/>
      <c r="F386" s="190"/>
      <c r="G386" s="190"/>
      <c r="H386" s="190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1"/>
      <c r="BV386" s="191"/>
      <c r="BW386" s="191"/>
      <c r="BX386" s="191"/>
    </row>
    <row r="387" spans="1:76" x14ac:dyDescent="0.25">
      <c r="A387" s="189"/>
      <c r="B387" s="190"/>
      <c r="C387" s="221"/>
      <c r="D387" s="222"/>
      <c r="E387" s="190"/>
      <c r="F387" s="190"/>
      <c r="G387" s="190"/>
      <c r="H387" s="190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1"/>
      <c r="BV387" s="191"/>
      <c r="BW387" s="191"/>
      <c r="BX387" s="191"/>
    </row>
    <row r="388" spans="1:76" x14ac:dyDescent="0.25">
      <c r="A388" s="189"/>
      <c r="B388" s="190"/>
      <c r="C388" s="221"/>
      <c r="D388" s="222"/>
      <c r="E388" s="190"/>
      <c r="F388" s="190"/>
      <c r="G388" s="190"/>
      <c r="H388" s="190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1"/>
      <c r="BV388" s="191"/>
      <c r="BW388" s="191"/>
      <c r="BX388" s="191"/>
    </row>
    <row r="389" spans="1:76" x14ac:dyDescent="0.25">
      <c r="A389" s="189"/>
      <c r="B389" s="190"/>
      <c r="C389" s="221"/>
      <c r="D389" s="222"/>
      <c r="E389" s="190"/>
      <c r="F389" s="190"/>
      <c r="G389" s="190"/>
      <c r="H389" s="190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1"/>
      <c r="BV389" s="191"/>
      <c r="BW389" s="191"/>
      <c r="BX389" s="191"/>
    </row>
    <row r="390" spans="1:76" x14ac:dyDescent="0.25">
      <c r="A390" s="189"/>
      <c r="B390" s="190"/>
      <c r="C390" s="221"/>
      <c r="D390" s="222"/>
      <c r="E390" s="190"/>
      <c r="F390" s="190"/>
      <c r="G390" s="190"/>
      <c r="H390" s="190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1"/>
      <c r="BV390" s="191"/>
      <c r="BW390" s="191"/>
      <c r="BX390" s="191"/>
    </row>
    <row r="391" spans="1:76" x14ac:dyDescent="0.25">
      <c r="A391" s="189"/>
      <c r="B391" s="190"/>
      <c r="C391" s="221"/>
      <c r="D391" s="222"/>
      <c r="E391" s="190"/>
      <c r="F391" s="190"/>
      <c r="G391" s="190"/>
      <c r="H391" s="190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1"/>
      <c r="BV391" s="191"/>
      <c r="BW391" s="191"/>
      <c r="BX391" s="191"/>
    </row>
    <row r="392" spans="1:76" x14ac:dyDescent="0.25">
      <c r="A392" s="189"/>
      <c r="B392" s="190"/>
      <c r="C392" s="221"/>
      <c r="D392" s="222"/>
      <c r="E392" s="190"/>
      <c r="F392" s="190"/>
      <c r="G392" s="190"/>
      <c r="H392" s="190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1"/>
      <c r="BV392" s="191"/>
      <c r="BW392" s="191"/>
      <c r="BX392" s="191"/>
    </row>
    <row r="393" spans="1:76" x14ac:dyDescent="0.25">
      <c r="A393" s="189"/>
      <c r="B393" s="190"/>
      <c r="C393" s="221"/>
      <c r="D393" s="222"/>
      <c r="E393" s="190"/>
      <c r="F393" s="190"/>
      <c r="G393" s="190"/>
      <c r="H393" s="190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  <c r="AM393" s="191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1"/>
      <c r="BV393" s="191"/>
      <c r="BW393" s="191"/>
      <c r="BX393" s="191"/>
    </row>
    <row r="394" spans="1:76" x14ac:dyDescent="0.25">
      <c r="A394" s="189"/>
      <c r="B394" s="190"/>
      <c r="C394" s="221"/>
      <c r="D394" s="222"/>
      <c r="E394" s="190"/>
      <c r="F394" s="190"/>
      <c r="G394" s="190"/>
      <c r="H394" s="190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1"/>
      <c r="BV394" s="191"/>
      <c r="BW394" s="191"/>
      <c r="BX394" s="191"/>
    </row>
    <row r="395" spans="1:76" x14ac:dyDescent="0.25">
      <c r="A395" s="189"/>
      <c r="B395" s="190"/>
      <c r="C395" s="221"/>
      <c r="D395" s="222"/>
      <c r="E395" s="190"/>
      <c r="F395" s="190"/>
      <c r="G395" s="190"/>
      <c r="H395" s="190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1"/>
      <c r="BV395" s="191"/>
      <c r="BW395" s="191"/>
      <c r="BX395" s="191"/>
    </row>
    <row r="396" spans="1:76" x14ac:dyDescent="0.25">
      <c r="A396" s="189"/>
      <c r="B396" s="190"/>
      <c r="C396" s="221"/>
      <c r="D396" s="222"/>
      <c r="E396" s="190"/>
      <c r="F396" s="190"/>
      <c r="G396" s="190"/>
      <c r="H396" s="190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1"/>
      <c r="BV396" s="191"/>
      <c r="BW396" s="191"/>
      <c r="BX396" s="191"/>
    </row>
    <row r="397" spans="1:76" x14ac:dyDescent="0.25">
      <c r="A397" s="189"/>
      <c r="B397" s="190"/>
      <c r="C397" s="221"/>
      <c r="D397" s="222"/>
      <c r="E397" s="190"/>
      <c r="F397" s="190"/>
      <c r="G397" s="190"/>
      <c r="H397" s="190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1"/>
      <c r="BV397" s="191"/>
      <c r="BW397" s="191"/>
      <c r="BX397" s="191"/>
    </row>
    <row r="398" spans="1:76" x14ac:dyDescent="0.25">
      <c r="A398" s="189"/>
      <c r="B398" s="190"/>
      <c r="C398" s="221"/>
      <c r="D398" s="222"/>
      <c r="E398" s="190"/>
      <c r="F398" s="190"/>
      <c r="G398" s="190"/>
      <c r="H398" s="190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1"/>
      <c r="BV398" s="191"/>
      <c r="BW398" s="191"/>
      <c r="BX398" s="191"/>
    </row>
    <row r="399" spans="1:76" x14ac:dyDescent="0.25">
      <c r="A399" s="189"/>
      <c r="B399" s="190"/>
      <c r="C399" s="221"/>
      <c r="D399" s="222"/>
      <c r="E399" s="190"/>
      <c r="F399" s="190"/>
      <c r="G399" s="190"/>
      <c r="H399" s="190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1"/>
      <c r="BV399" s="191"/>
      <c r="BW399" s="191"/>
      <c r="BX399" s="191"/>
    </row>
    <row r="400" spans="1:76" x14ac:dyDescent="0.25">
      <c r="A400" s="189"/>
      <c r="B400" s="190"/>
      <c r="C400" s="221"/>
      <c r="D400" s="222"/>
      <c r="E400" s="190"/>
      <c r="F400" s="190"/>
      <c r="G400" s="190"/>
      <c r="H400" s="190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1"/>
      <c r="BV400" s="191"/>
      <c r="BW400" s="191"/>
      <c r="BX400" s="191"/>
    </row>
    <row r="401" spans="1:76" x14ac:dyDescent="0.25">
      <c r="A401" s="189"/>
      <c r="B401" s="190"/>
      <c r="C401" s="221"/>
      <c r="D401" s="222"/>
      <c r="E401" s="190"/>
      <c r="F401" s="190"/>
      <c r="G401" s="190"/>
      <c r="H401" s="190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1"/>
      <c r="BV401" s="191"/>
      <c r="BW401" s="191"/>
      <c r="BX401" s="191"/>
    </row>
    <row r="402" spans="1:76" x14ac:dyDescent="0.25">
      <c r="A402" s="189"/>
      <c r="B402" s="190"/>
      <c r="C402" s="221"/>
      <c r="D402" s="222"/>
      <c r="E402" s="190"/>
      <c r="F402" s="190"/>
      <c r="G402" s="190"/>
      <c r="H402" s="190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1"/>
      <c r="BV402" s="191"/>
      <c r="BW402" s="191"/>
      <c r="BX402" s="191"/>
    </row>
    <row r="403" spans="1:76" x14ac:dyDescent="0.25">
      <c r="A403" s="189"/>
      <c r="B403" s="190"/>
      <c r="C403" s="221"/>
      <c r="D403" s="222"/>
      <c r="E403" s="190"/>
      <c r="F403" s="190"/>
      <c r="G403" s="190"/>
      <c r="H403" s="190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1"/>
      <c r="BV403" s="191"/>
      <c r="BW403" s="191"/>
      <c r="BX403" s="191"/>
    </row>
    <row r="404" spans="1:76" x14ac:dyDescent="0.25">
      <c r="A404" s="189"/>
      <c r="B404" s="190"/>
      <c r="C404" s="221"/>
      <c r="D404" s="222"/>
      <c r="E404" s="190"/>
      <c r="F404" s="190"/>
      <c r="G404" s="190"/>
      <c r="H404" s="190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1"/>
      <c r="BV404" s="191"/>
      <c r="BW404" s="191"/>
      <c r="BX404" s="191"/>
    </row>
    <row r="405" spans="1:76" x14ac:dyDescent="0.25">
      <c r="A405" s="189"/>
      <c r="B405" s="190"/>
      <c r="C405" s="221"/>
      <c r="D405" s="222"/>
      <c r="E405" s="190"/>
      <c r="F405" s="190"/>
      <c r="G405" s="190"/>
      <c r="H405" s="190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1"/>
      <c r="BV405" s="191"/>
      <c r="BW405" s="191"/>
      <c r="BX405" s="191"/>
    </row>
    <row r="406" spans="1:76" x14ac:dyDescent="0.25">
      <c r="A406" s="189"/>
      <c r="B406" s="190"/>
      <c r="C406" s="221"/>
      <c r="D406" s="222"/>
      <c r="E406" s="190"/>
      <c r="F406" s="190"/>
      <c r="G406" s="190"/>
      <c r="H406" s="190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1"/>
      <c r="BV406" s="191"/>
      <c r="BW406" s="191"/>
      <c r="BX406" s="191"/>
    </row>
    <row r="407" spans="1:76" x14ac:dyDescent="0.25">
      <c r="A407" s="189"/>
      <c r="B407" s="190"/>
      <c r="C407" s="221"/>
      <c r="D407" s="222"/>
      <c r="E407" s="190"/>
      <c r="F407" s="190"/>
      <c r="G407" s="190"/>
      <c r="H407" s="190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1"/>
      <c r="BV407" s="191"/>
      <c r="BW407" s="191"/>
      <c r="BX407" s="191"/>
    </row>
    <row r="408" spans="1:76" x14ac:dyDescent="0.25">
      <c r="A408" s="189"/>
      <c r="B408" s="190"/>
      <c r="C408" s="221"/>
      <c r="D408" s="222"/>
      <c r="E408" s="190"/>
      <c r="F408" s="190"/>
      <c r="G408" s="190"/>
      <c r="H408" s="190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1"/>
      <c r="BV408" s="191"/>
      <c r="BW408" s="191"/>
      <c r="BX408" s="191"/>
    </row>
    <row r="409" spans="1:76" x14ac:dyDescent="0.25">
      <c r="A409" s="189"/>
      <c r="B409" s="190"/>
      <c r="C409" s="221"/>
      <c r="D409" s="222"/>
      <c r="E409" s="190"/>
      <c r="F409" s="190"/>
      <c r="G409" s="190"/>
      <c r="H409" s="190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1"/>
      <c r="BV409" s="191"/>
      <c r="BW409" s="191"/>
      <c r="BX409" s="191"/>
    </row>
    <row r="410" spans="1:76" x14ac:dyDescent="0.25">
      <c r="A410" s="189"/>
      <c r="B410" s="190"/>
      <c r="C410" s="221"/>
      <c r="D410" s="222"/>
      <c r="E410" s="190"/>
      <c r="F410" s="190"/>
      <c r="G410" s="190"/>
      <c r="H410" s="190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1"/>
      <c r="BV410" s="191"/>
      <c r="BW410" s="191"/>
      <c r="BX410" s="191"/>
    </row>
    <row r="411" spans="1:76" x14ac:dyDescent="0.25">
      <c r="A411" s="189"/>
      <c r="B411" s="190"/>
      <c r="C411" s="221"/>
      <c r="D411" s="222"/>
      <c r="E411" s="190"/>
      <c r="F411" s="190"/>
      <c r="G411" s="190"/>
      <c r="H411" s="190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1"/>
      <c r="BV411" s="191"/>
      <c r="BW411" s="191"/>
      <c r="BX411" s="191"/>
    </row>
    <row r="412" spans="1:76" x14ac:dyDescent="0.25">
      <c r="A412" s="189"/>
      <c r="B412" s="190"/>
      <c r="C412" s="221"/>
      <c r="D412" s="222"/>
      <c r="E412" s="190"/>
      <c r="F412" s="190"/>
      <c r="G412" s="190"/>
      <c r="H412" s="190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1"/>
      <c r="BV412" s="191"/>
      <c r="BW412" s="191"/>
      <c r="BX412" s="191"/>
    </row>
    <row r="413" spans="1:76" x14ac:dyDescent="0.25">
      <c r="A413" s="189"/>
      <c r="B413" s="190"/>
      <c r="C413" s="221"/>
      <c r="D413" s="222"/>
      <c r="E413" s="190"/>
      <c r="F413" s="190"/>
      <c r="G413" s="190"/>
      <c r="H413" s="190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1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1"/>
      <c r="BV413" s="191"/>
      <c r="BW413" s="191"/>
      <c r="BX413" s="191"/>
    </row>
    <row r="414" spans="1:76" x14ac:dyDescent="0.25">
      <c r="A414" s="189"/>
      <c r="B414" s="190"/>
      <c r="C414" s="221"/>
      <c r="D414" s="222"/>
      <c r="E414" s="190"/>
      <c r="F414" s="190"/>
      <c r="G414" s="190"/>
      <c r="H414" s="190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1"/>
      <c r="BV414" s="191"/>
      <c r="BW414" s="191"/>
      <c r="BX414" s="191"/>
    </row>
    <row r="415" spans="1:76" x14ac:dyDescent="0.25">
      <c r="A415" s="189"/>
      <c r="B415" s="190"/>
      <c r="C415" s="221"/>
      <c r="D415" s="222"/>
      <c r="E415" s="190"/>
      <c r="F415" s="190"/>
      <c r="G415" s="190"/>
      <c r="H415" s="190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1"/>
      <c r="BV415" s="191"/>
      <c r="BW415" s="191"/>
      <c r="BX415" s="191"/>
    </row>
    <row r="416" spans="1:76" x14ac:dyDescent="0.25">
      <c r="A416" s="189"/>
      <c r="B416" s="190"/>
      <c r="C416" s="221"/>
      <c r="D416" s="222"/>
      <c r="E416" s="190"/>
      <c r="F416" s="190"/>
      <c r="G416" s="190"/>
      <c r="H416" s="190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  <c r="AM416" s="191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1"/>
      <c r="BV416" s="191"/>
      <c r="BW416" s="191"/>
      <c r="BX416" s="191"/>
    </row>
    <row r="417" spans="1:76" x14ac:dyDescent="0.25">
      <c r="A417" s="189"/>
      <c r="B417" s="190"/>
      <c r="C417" s="221"/>
      <c r="D417" s="222"/>
      <c r="E417" s="190"/>
      <c r="F417" s="190"/>
      <c r="G417" s="190"/>
      <c r="H417" s="190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1"/>
      <c r="BV417" s="191"/>
      <c r="BW417" s="191"/>
      <c r="BX417" s="191"/>
    </row>
    <row r="418" spans="1:76" x14ac:dyDescent="0.25">
      <c r="A418" s="189"/>
      <c r="B418" s="190"/>
      <c r="C418" s="221"/>
      <c r="D418" s="222"/>
      <c r="E418" s="190"/>
      <c r="F418" s="190"/>
      <c r="G418" s="190"/>
      <c r="H418" s="190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1"/>
      <c r="BV418" s="191"/>
      <c r="BW418" s="191"/>
      <c r="BX418" s="191"/>
    </row>
    <row r="419" spans="1:76" x14ac:dyDescent="0.25">
      <c r="A419" s="189"/>
      <c r="B419" s="190"/>
      <c r="C419" s="221"/>
      <c r="D419" s="222"/>
      <c r="E419" s="190"/>
      <c r="F419" s="190"/>
      <c r="G419" s="190"/>
      <c r="H419" s="190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1"/>
      <c r="BV419" s="191"/>
      <c r="BW419" s="191"/>
      <c r="BX419" s="191"/>
    </row>
    <row r="420" spans="1:76" x14ac:dyDescent="0.25">
      <c r="A420" s="189"/>
      <c r="B420" s="190"/>
      <c r="C420" s="221"/>
      <c r="D420" s="222"/>
      <c r="E420" s="190"/>
      <c r="F420" s="190"/>
      <c r="G420" s="190"/>
      <c r="H420" s="190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1"/>
      <c r="BV420" s="191"/>
      <c r="BW420" s="191"/>
      <c r="BX420" s="191"/>
    </row>
    <row r="421" spans="1:76" x14ac:dyDescent="0.25">
      <c r="A421" s="189"/>
      <c r="B421" s="190"/>
      <c r="C421" s="221"/>
      <c r="D421" s="222"/>
      <c r="E421" s="190"/>
      <c r="F421" s="190"/>
      <c r="G421" s="190"/>
      <c r="H421" s="190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1"/>
      <c r="BV421" s="191"/>
      <c r="BW421" s="191"/>
      <c r="BX421" s="191"/>
    </row>
    <row r="422" spans="1:76" x14ac:dyDescent="0.25">
      <c r="A422" s="189"/>
      <c r="B422" s="190"/>
      <c r="C422" s="221"/>
      <c r="D422" s="222"/>
      <c r="E422" s="190"/>
      <c r="F422" s="190"/>
      <c r="G422" s="190"/>
      <c r="H422" s="190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1"/>
      <c r="BV422" s="191"/>
      <c r="BW422" s="191"/>
      <c r="BX422" s="191"/>
    </row>
    <row r="423" spans="1:76" x14ac:dyDescent="0.25">
      <c r="A423" s="189"/>
      <c r="B423" s="190"/>
      <c r="C423" s="221"/>
      <c r="D423" s="222"/>
      <c r="E423" s="190"/>
      <c r="F423" s="190"/>
      <c r="G423" s="190"/>
      <c r="H423" s="190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1"/>
      <c r="BV423" s="191"/>
      <c r="BW423" s="191"/>
      <c r="BX423" s="191"/>
    </row>
    <row r="424" spans="1:76" x14ac:dyDescent="0.25">
      <c r="A424" s="189"/>
      <c r="B424" s="190"/>
      <c r="C424" s="221"/>
      <c r="D424" s="222"/>
      <c r="E424" s="190"/>
      <c r="F424" s="190"/>
      <c r="G424" s="190"/>
      <c r="H424" s="190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1"/>
      <c r="BV424" s="191"/>
      <c r="BW424" s="191"/>
      <c r="BX424" s="191"/>
    </row>
    <row r="425" spans="1:76" x14ac:dyDescent="0.25">
      <c r="A425" s="189"/>
      <c r="B425" s="190"/>
      <c r="C425" s="221"/>
      <c r="D425" s="222"/>
      <c r="E425" s="190"/>
      <c r="F425" s="190"/>
      <c r="G425" s="190"/>
      <c r="H425" s="190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1"/>
      <c r="BV425" s="191"/>
      <c r="BW425" s="191"/>
      <c r="BX425" s="191"/>
    </row>
    <row r="426" spans="1:76" x14ac:dyDescent="0.25">
      <c r="A426" s="189"/>
      <c r="B426" s="190"/>
      <c r="C426" s="221"/>
      <c r="D426" s="222"/>
      <c r="E426" s="190"/>
      <c r="F426" s="190"/>
      <c r="G426" s="190"/>
      <c r="H426" s="190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1"/>
      <c r="BV426" s="191"/>
      <c r="BW426" s="191"/>
      <c r="BX426" s="191"/>
    </row>
    <row r="427" spans="1:76" x14ac:dyDescent="0.25">
      <c r="A427" s="189"/>
      <c r="B427" s="190"/>
      <c r="C427" s="221"/>
      <c r="D427" s="222"/>
      <c r="E427" s="190"/>
      <c r="F427" s="190"/>
      <c r="G427" s="190"/>
      <c r="H427" s="190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1"/>
      <c r="BV427" s="191"/>
      <c r="BW427" s="191"/>
      <c r="BX427" s="191"/>
    </row>
    <row r="428" spans="1:76" x14ac:dyDescent="0.25">
      <c r="A428" s="189"/>
      <c r="B428" s="190"/>
      <c r="C428" s="221"/>
      <c r="D428" s="222"/>
      <c r="E428" s="190"/>
      <c r="F428" s="190"/>
      <c r="G428" s="190"/>
      <c r="H428" s="190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1"/>
      <c r="BV428" s="191"/>
      <c r="BW428" s="191"/>
      <c r="BX428" s="191"/>
    </row>
    <row r="429" spans="1:76" x14ac:dyDescent="0.25">
      <c r="A429" s="189"/>
      <c r="B429" s="190"/>
      <c r="C429" s="221"/>
      <c r="D429" s="222"/>
      <c r="E429" s="190"/>
      <c r="F429" s="190"/>
      <c r="G429" s="190"/>
      <c r="H429" s="190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1"/>
      <c r="BV429" s="191"/>
      <c r="BW429" s="191"/>
      <c r="BX429" s="191"/>
    </row>
    <row r="430" spans="1:76" x14ac:dyDescent="0.25">
      <c r="A430" s="189"/>
      <c r="B430" s="190"/>
      <c r="C430" s="221"/>
      <c r="D430" s="222"/>
      <c r="E430" s="190"/>
      <c r="F430" s="190"/>
      <c r="G430" s="190"/>
      <c r="H430" s="190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1"/>
      <c r="BV430" s="191"/>
      <c r="BW430" s="191"/>
      <c r="BX430" s="191"/>
    </row>
    <row r="431" spans="1:76" x14ac:dyDescent="0.25">
      <c r="A431" s="189"/>
      <c r="B431" s="190"/>
      <c r="C431" s="221"/>
      <c r="D431" s="222"/>
      <c r="E431" s="190"/>
      <c r="F431" s="190"/>
      <c r="G431" s="190"/>
      <c r="H431" s="190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1"/>
      <c r="BV431" s="191"/>
      <c r="BW431" s="191"/>
      <c r="BX431" s="191"/>
    </row>
    <row r="432" spans="1:76" x14ac:dyDescent="0.25">
      <c r="A432" s="189"/>
      <c r="B432" s="190"/>
      <c r="C432" s="221"/>
      <c r="D432" s="222"/>
      <c r="E432" s="190"/>
      <c r="F432" s="190"/>
      <c r="G432" s="190"/>
      <c r="H432" s="190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1"/>
      <c r="BV432" s="191"/>
      <c r="BW432" s="191"/>
      <c r="BX432" s="191"/>
    </row>
    <row r="433" spans="1:76" x14ac:dyDescent="0.25">
      <c r="A433" s="189"/>
      <c r="B433" s="190"/>
      <c r="C433" s="221"/>
      <c r="D433" s="222"/>
      <c r="E433" s="190"/>
      <c r="F433" s="190"/>
      <c r="G433" s="190"/>
      <c r="H433" s="190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1"/>
      <c r="BV433" s="191"/>
      <c r="BW433" s="191"/>
      <c r="BX433" s="191"/>
    </row>
    <row r="434" spans="1:76" x14ac:dyDescent="0.25">
      <c r="A434" s="189"/>
      <c r="B434" s="190"/>
      <c r="C434" s="221"/>
      <c r="D434" s="222"/>
      <c r="E434" s="190"/>
      <c r="F434" s="190"/>
      <c r="G434" s="190"/>
      <c r="H434" s="190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1"/>
      <c r="BV434" s="191"/>
      <c r="BW434" s="191"/>
      <c r="BX434" s="191"/>
    </row>
    <row r="435" spans="1:76" x14ac:dyDescent="0.25">
      <c r="A435" s="189"/>
      <c r="B435" s="190"/>
      <c r="C435" s="221"/>
      <c r="D435" s="222"/>
      <c r="E435" s="190"/>
      <c r="F435" s="190"/>
      <c r="G435" s="190"/>
      <c r="H435" s="190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1"/>
      <c r="BV435" s="191"/>
      <c r="BW435" s="191"/>
      <c r="BX435" s="191"/>
    </row>
    <row r="436" spans="1:76" x14ac:dyDescent="0.25">
      <c r="A436" s="189"/>
      <c r="B436" s="190"/>
      <c r="C436" s="221"/>
      <c r="D436" s="222"/>
      <c r="E436" s="190"/>
      <c r="F436" s="190"/>
      <c r="G436" s="190"/>
      <c r="H436" s="190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1"/>
      <c r="BV436" s="191"/>
      <c r="BW436" s="191"/>
      <c r="BX436" s="191"/>
    </row>
    <row r="437" spans="1:76" x14ac:dyDescent="0.25">
      <c r="A437" s="189"/>
      <c r="B437" s="190"/>
      <c r="C437" s="221"/>
      <c r="D437" s="222"/>
      <c r="E437" s="190"/>
      <c r="F437" s="190"/>
      <c r="G437" s="190"/>
      <c r="H437" s="190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1"/>
      <c r="BV437" s="191"/>
      <c r="BW437" s="191"/>
      <c r="BX437" s="191"/>
    </row>
    <row r="438" spans="1:76" x14ac:dyDescent="0.25">
      <c r="A438" s="189"/>
      <c r="B438" s="190"/>
      <c r="C438" s="221"/>
      <c r="D438" s="222"/>
      <c r="E438" s="190"/>
      <c r="F438" s="190"/>
      <c r="G438" s="190"/>
      <c r="H438" s="190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1"/>
      <c r="BV438" s="191"/>
      <c r="BW438" s="191"/>
      <c r="BX438" s="191"/>
    </row>
    <row r="439" spans="1:76" x14ac:dyDescent="0.25">
      <c r="A439" s="189"/>
      <c r="B439" s="190"/>
      <c r="C439" s="221"/>
      <c r="D439" s="222"/>
      <c r="E439" s="190"/>
      <c r="F439" s="190"/>
      <c r="G439" s="190"/>
      <c r="H439" s="190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1"/>
      <c r="BV439" s="191"/>
      <c r="BW439" s="191"/>
      <c r="BX439" s="191"/>
    </row>
    <row r="440" spans="1:76" x14ac:dyDescent="0.25">
      <c r="A440" s="189"/>
      <c r="B440" s="190"/>
      <c r="C440" s="221"/>
      <c r="D440" s="222"/>
      <c r="E440" s="190"/>
      <c r="F440" s="190"/>
      <c r="G440" s="190"/>
      <c r="H440" s="190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1"/>
      <c r="BV440" s="191"/>
      <c r="BW440" s="191"/>
      <c r="BX440" s="191"/>
    </row>
    <row r="441" spans="1:76" x14ac:dyDescent="0.25">
      <c r="A441" s="189"/>
      <c r="B441" s="190"/>
      <c r="C441" s="221"/>
      <c r="D441" s="222"/>
      <c r="E441" s="190"/>
      <c r="F441" s="190"/>
      <c r="G441" s="190"/>
      <c r="H441" s="190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1"/>
      <c r="BV441" s="191"/>
      <c r="BW441" s="191"/>
      <c r="BX441" s="191"/>
    </row>
    <row r="442" spans="1:76" x14ac:dyDescent="0.25">
      <c r="A442" s="189"/>
      <c r="B442" s="190"/>
      <c r="C442" s="221"/>
      <c r="D442" s="222"/>
      <c r="E442" s="190"/>
      <c r="F442" s="190"/>
      <c r="G442" s="190"/>
      <c r="H442" s="190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1"/>
      <c r="BV442" s="191"/>
      <c r="BW442" s="191"/>
      <c r="BX442" s="191"/>
    </row>
    <row r="443" spans="1:76" x14ac:dyDescent="0.25">
      <c r="A443" s="189"/>
      <c r="B443" s="190"/>
      <c r="C443" s="221"/>
      <c r="D443" s="222"/>
      <c r="E443" s="190"/>
      <c r="F443" s="190"/>
      <c r="G443" s="190"/>
      <c r="H443" s="190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1"/>
      <c r="BV443" s="191"/>
      <c r="BW443" s="191"/>
      <c r="BX443" s="191"/>
    </row>
    <row r="444" spans="1:76" x14ac:dyDescent="0.25">
      <c r="A444" s="189"/>
      <c r="B444" s="190"/>
      <c r="C444" s="221"/>
      <c r="D444" s="222"/>
      <c r="E444" s="190"/>
      <c r="F444" s="190"/>
      <c r="G444" s="190"/>
      <c r="H444" s="190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1"/>
      <c r="BV444" s="191"/>
      <c r="BW444" s="191"/>
      <c r="BX444" s="191"/>
    </row>
    <row r="445" spans="1:76" x14ac:dyDescent="0.25">
      <c r="A445" s="189"/>
      <c r="B445" s="190"/>
      <c r="C445" s="221"/>
      <c r="D445" s="222"/>
      <c r="E445" s="190"/>
      <c r="F445" s="190"/>
      <c r="G445" s="190"/>
      <c r="H445" s="190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1"/>
      <c r="BV445" s="191"/>
      <c r="BW445" s="191"/>
      <c r="BX445" s="191"/>
    </row>
    <row r="446" spans="1:76" x14ac:dyDescent="0.25">
      <c r="A446" s="189"/>
      <c r="B446" s="190"/>
      <c r="C446" s="221"/>
      <c r="D446" s="222"/>
      <c r="E446" s="190"/>
      <c r="F446" s="190"/>
      <c r="G446" s="190"/>
      <c r="H446" s="190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1"/>
      <c r="BV446" s="191"/>
      <c r="BW446" s="191"/>
      <c r="BX446" s="191"/>
    </row>
    <row r="447" spans="1:76" x14ac:dyDescent="0.25">
      <c r="A447" s="189"/>
      <c r="B447" s="190"/>
      <c r="C447" s="221"/>
      <c r="D447" s="222"/>
      <c r="E447" s="190"/>
      <c r="F447" s="190"/>
      <c r="G447" s="190"/>
      <c r="H447" s="190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1"/>
      <c r="BV447" s="191"/>
      <c r="BW447" s="191"/>
      <c r="BX447" s="191"/>
    </row>
    <row r="448" spans="1:76" x14ac:dyDescent="0.25">
      <c r="A448" s="189"/>
      <c r="B448" s="190"/>
      <c r="C448" s="221"/>
      <c r="D448" s="222"/>
      <c r="E448" s="190"/>
      <c r="F448" s="190"/>
      <c r="G448" s="190"/>
      <c r="H448" s="190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1"/>
      <c r="BV448" s="191"/>
      <c r="BW448" s="191"/>
      <c r="BX448" s="191"/>
    </row>
    <row r="449" spans="1:76" x14ac:dyDescent="0.25">
      <c r="A449" s="189"/>
      <c r="B449" s="190"/>
      <c r="C449" s="221"/>
      <c r="D449" s="222"/>
      <c r="E449" s="190"/>
      <c r="F449" s="190"/>
      <c r="G449" s="190"/>
      <c r="H449" s="190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1"/>
      <c r="BV449" s="191"/>
      <c r="BW449" s="191"/>
      <c r="BX449" s="191"/>
    </row>
    <row r="450" spans="1:76" x14ac:dyDescent="0.25">
      <c r="A450" s="189"/>
      <c r="B450" s="190"/>
      <c r="C450" s="221"/>
      <c r="D450" s="222"/>
      <c r="E450" s="190"/>
      <c r="F450" s="190"/>
      <c r="G450" s="190"/>
      <c r="H450" s="190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1"/>
      <c r="BV450" s="191"/>
      <c r="BW450" s="191"/>
      <c r="BX450" s="191"/>
    </row>
    <row r="451" spans="1:76" x14ac:dyDescent="0.25">
      <c r="A451" s="189"/>
      <c r="B451" s="190"/>
      <c r="C451" s="221"/>
      <c r="D451" s="222"/>
      <c r="E451" s="190"/>
      <c r="F451" s="190"/>
      <c r="G451" s="190"/>
      <c r="H451" s="190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1"/>
      <c r="BV451" s="191"/>
      <c r="BW451" s="191"/>
      <c r="BX451" s="191"/>
    </row>
    <row r="452" spans="1:76" x14ac:dyDescent="0.25">
      <c r="A452" s="189"/>
      <c r="B452" s="190"/>
      <c r="C452" s="221"/>
      <c r="D452" s="222"/>
      <c r="E452" s="190"/>
      <c r="F452" s="190"/>
      <c r="G452" s="190"/>
      <c r="H452" s="190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1"/>
      <c r="BV452" s="191"/>
      <c r="BW452" s="191"/>
      <c r="BX452" s="191"/>
    </row>
    <row r="453" spans="1:76" x14ac:dyDescent="0.25">
      <c r="A453" s="189"/>
      <c r="B453" s="190"/>
      <c r="C453" s="221"/>
      <c r="D453" s="222"/>
      <c r="E453" s="190"/>
      <c r="F453" s="190"/>
      <c r="G453" s="190"/>
      <c r="H453" s="190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1"/>
      <c r="BV453" s="191"/>
      <c r="BW453" s="191"/>
      <c r="BX453" s="191"/>
    </row>
    <row r="454" spans="1:76" x14ac:dyDescent="0.25">
      <c r="A454" s="189"/>
      <c r="B454" s="190"/>
      <c r="C454" s="221"/>
      <c r="D454" s="222"/>
      <c r="E454" s="190"/>
      <c r="F454" s="190"/>
      <c r="G454" s="190"/>
      <c r="H454" s="190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1"/>
      <c r="BV454" s="191"/>
      <c r="BW454" s="191"/>
      <c r="BX454" s="191"/>
    </row>
    <row r="455" spans="1:76" x14ac:dyDescent="0.25">
      <c r="A455" s="189"/>
      <c r="B455" s="190"/>
      <c r="C455" s="221"/>
      <c r="D455" s="222"/>
      <c r="E455" s="190"/>
      <c r="F455" s="190"/>
      <c r="G455" s="190"/>
      <c r="H455" s="190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1"/>
      <c r="BV455" s="191"/>
      <c r="BW455" s="191"/>
      <c r="BX455" s="191"/>
    </row>
    <row r="456" spans="1:76" x14ac:dyDescent="0.25">
      <c r="A456" s="189"/>
      <c r="B456" s="190"/>
      <c r="C456" s="221"/>
      <c r="D456" s="222"/>
      <c r="E456" s="190"/>
      <c r="F456" s="190"/>
      <c r="G456" s="190"/>
      <c r="H456" s="190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1"/>
      <c r="BV456" s="191"/>
      <c r="BW456" s="191"/>
      <c r="BX456" s="191"/>
    </row>
    <row r="457" spans="1:76" x14ac:dyDescent="0.25">
      <c r="A457" s="189"/>
      <c r="B457" s="190"/>
      <c r="C457" s="221"/>
      <c r="D457" s="222"/>
      <c r="E457" s="190"/>
      <c r="F457" s="190"/>
      <c r="G457" s="190"/>
      <c r="H457" s="190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1"/>
      <c r="BV457" s="191"/>
      <c r="BW457" s="191"/>
      <c r="BX457" s="191"/>
    </row>
    <row r="458" spans="1:76" x14ac:dyDescent="0.25">
      <c r="A458" s="189"/>
      <c r="B458" s="190"/>
      <c r="C458" s="221"/>
      <c r="D458" s="222"/>
      <c r="E458" s="190"/>
      <c r="F458" s="190"/>
      <c r="G458" s="190"/>
      <c r="H458" s="190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1"/>
      <c r="BV458" s="191"/>
      <c r="BW458" s="191"/>
      <c r="BX458" s="191"/>
    </row>
    <row r="459" spans="1:76" x14ac:dyDescent="0.25">
      <c r="A459" s="189"/>
      <c r="B459" s="190"/>
      <c r="C459" s="221"/>
      <c r="D459" s="222"/>
      <c r="E459" s="190"/>
      <c r="F459" s="190"/>
      <c r="G459" s="190"/>
      <c r="H459" s="190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1"/>
      <c r="BV459" s="191"/>
      <c r="BW459" s="191"/>
      <c r="BX459" s="191"/>
    </row>
    <row r="460" spans="1:76" x14ac:dyDescent="0.25">
      <c r="A460" s="189"/>
      <c r="B460" s="190"/>
      <c r="C460" s="221"/>
      <c r="D460" s="222"/>
      <c r="E460" s="190"/>
      <c r="F460" s="190"/>
      <c r="G460" s="190"/>
      <c r="H460" s="190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1"/>
      <c r="BV460" s="191"/>
      <c r="BW460" s="191"/>
      <c r="BX460" s="191"/>
    </row>
    <row r="461" spans="1:76" x14ac:dyDescent="0.25">
      <c r="A461" s="189"/>
      <c r="B461" s="190"/>
      <c r="C461" s="221"/>
      <c r="D461" s="222"/>
      <c r="E461" s="190"/>
      <c r="F461" s="190"/>
      <c r="G461" s="190"/>
      <c r="H461" s="190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1"/>
      <c r="BV461" s="191"/>
      <c r="BW461" s="191"/>
      <c r="BX461" s="191"/>
    </row>
    <row r="462" spans="1:76" x14ac:dyDescent="0.25">
      <c r="A462" s="189"/>
      <c r="B462" s="190"/>
      <c r="C462" s="221"/>
      <c r="D462" s="222"/>
      <c r="E462" s="190"/>
      <c r="F462" s="190"/>
      <c r="G462" s="190"/>
      <c r="H462" s="190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1"/>
      <c r="BV462" s="191"/>
      <c r="BW462" s="191"/>
      <c r="BX462" s="191"/>
    </row>
    <row r="463" spans="1:76" x14ac:dyDescent="0.25">
      <c r="A463" s="189"/>
      <c r="B463" s="190"/>
      <c r="C463" s="221"/>
      <c r="D463" s="222"/>
      <c r="E463" s="190"/>
      <c r="F463" s="190"/>
      <c r="G463" s="190"/>
      <c r="H463" s="190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1"/>
      <c r="BV463" s="191"/>
      <c r="BW463" s="191"/>
      <c r="BX463" s="191"/>
    </row>
    <row r="464" spans="1:76" x14ac:dyDescent="0.25">
      <c r="A464" s="189"/>
      <c r="B464" s="190"/>
      <c r="C464" s="221"/>
      <c r="D464" s="222"/>
      <c r="E464" s="190"/>
      <c r="F464" s="190"/>
      <c r="G464" s="190"/>
      <c r="H464" s="190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1"/>
      <c r="BV464" s="191"/>
      <c r="BW464" s="191"/>
      <c r="BX464" s="191"/>
    </row>
    <row r="465" spans="1:76" x14ac:dyDescent="0.25">
      <c r="A465" s="189"/>
      <c r="B465" s="190"/>
      <c r="C465" s="221"/>
      <c r="D465" s="222"/>
      <c r="E465" s="190"/>
      <c r="F465" s="190"/>
      <c r="G465" s="190"/>
      <c r="H465" s="190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1"/>
      <c r="BV465" s="191"/>
      <c r="BW465" s="191"/>
      <c r="BX465" s="191"/>
    </row>
    <row r="466" spans="1:76" x14ac:dyDescent="0.25">
      <c r="A466" s="189"/>
      <c r="B466" s="190"/>
      <c r="C466" s="221"/>
      <c r="D466" s="222"/>
      <c r="E466" s="190"/>
      <c r="F466" s="190"/>
      <c r="G466" s="190"/>
      <c r="H466" s="190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1"/>
      <c r="BV466" s="191"/>
      <c r="BW466" s="191"/>
      <c r="BX466" s="191"/>
    </row>
    <row r="467" spans="1:76" x14ac:dyDescent="0.25">
      <c r="A467" s="189"/>
      <c r="B467" s="190"/>
      <c r="C467" s="221"/>
      <c r="D467" s="222"/>
      <c r="E467" s="190"/>
      <c r="F467" s="190"/>
      <c r="G467" s="190"/>
      <c r="H467" s="190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1"/>
      <c r="BV467" s="191"/>
      <c r="BW467" s="191"/>
      <c r="BX467" s="191"/>
    </row>
    <row r="468" spans="1:76" x14ac:dyDescent="0.25">
      <c r="A468" s="189"/>
      <c r="B468" s="190"/>
      <c r="C468" s="221"/>
      <c r="D468" s="222"/>
      <c r="E468" s="190"/>
      <c r="F468" s="190"/>
      <c r="G468" s="190"/>
      <c r="H468" s="190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1"/>
      <c r="BV468" s="191"/>
      <c r="BW468" s="191"/>
      <c r="BX468" s="191"/>
    </row>
    <row r="469" spans="1:76" x14ac:dyDescent="0.25">
      <c r="A469" s="189"/>
      <c r="B469" s="190"/>
      <c r="C469" s="221"/>
      <c r="D469" s="222"/>
      <c r="E469" s="190"/>
      <c r="F469" s="190"/>
      <c r="G469" s="190"/>
      <c r="H469" s="190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1"/>
      <c r="BV469" s="191"/>
      <c r="BW469" s="191"/>
      <c r="BX469" s="191"/>
    </row>
    <row r="470" spans="1:76" x14ac:dyDescent="0.25">
      <c r="A470" s="189"/>
      <c r="B470" s="190"/>
      <c r="C470" s="221"/>
      <c r="D470" s="222"/>
      <c r="E470" s="190"/>
      <c r="F470" s="190"/>
      <c r="G470" s="190"/>
      <c r="H470" s="190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1"/>
      <c r="BV470" s="191"/>
      <c r="BW470" s="191"/>
      <c r="BX470" s="191"/>
    </row>
    <row r="471" spans="1:76" x14ac:dyDescent="0.25">
      <c r="A471" s="189"/>
      <c r="B471" s="190"/>
      <c r="C471" s="221"/>
      <c r="D471" s="222"/>
      <c r="E471" s="190"/>
      <c r="F471" s="190"/>
      <c r="G471" s="190"/>
      <c r="H471" s="190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1"/>
      <c r="BV471" s="191"/>
      <c r="BW471" s="191"/>
      <c r="BX471" s="191"/>
    </row>
    <row r="472" spans="1:76" x14ac:dyDescent="0.25">
      <c r="A472" s="189"/>
      <c r="B472" s="190"/>
      <c r="C472" s="221"/>
      <c r="D472" s="222"/>
      <c r="E472" s="190"/>
      <c r="F472" s="190"/>
      <c r="G472" s="190"/>
      <c r="H472" s="190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1"/>
      <c r="BV472" s="191"/>
      <c r="BW472" s="191"/>
      <c r="BX472" s="191"/>
    </row>
    <row r="473" spans="1:76" x14ac:dyDescent="0.25">
      <c r="A473" s="189"/>
      <c r="B473" s="190"/>
      <c r="C473" s="221"/>
      <c r="D473" s="222"/>
      <c r="E473" s="190"/>
      <c r="F473" s="190"/>
      <c r="G473" s="190"/>
      <c r="H473" s="190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1"/>
      <c r="BV473" s="191"/>
      <c r="BW473" s="191"/>
      <c r="BX473" s="191"/>
    </row>
    <row r="474" spans="1:76" x14ac:dyDescent="0.25">
      <c r="A474" s="189"/>
      <c r="B474" s="190"/>
      <c r="C474" s="221"/>
      <c r="D474" s="222"/>
      <c r="E474" s="190"/>
      <c r="F474" s="190"/>
      <c r="G474" s="190"/>
      <c r="H474" s="190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1"/>
      <c r="BV474" s="191"/>
      <c r="BW474" s="191"/>
      <c r="BX474" s="191"/>
    </row>
    <row r="475" spans="1:76" x14ac:dyDescent="0.25">
      <c r="A475" s="189"/>
      <c r="B475" s="190"/>
      <c r="C475" s="221"/>
      <c r="D475" s="222"/>
      <c r="E475" s="190"/>
      <c r="F475" s="190"/>
      <c r="G475" s="190"/>
      <c r="H475" s="190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1"/>
      <c r="BV475" s="191"/>
      <c r="BW475" s="191"/>
      <c r="BX475" s="191"/>
    </row>
    <row r="476" spans="1:76" x14ac:dyDescent="0.25">
      <c r="A476" s="189"/>
      <c r="B476" s="190"/>
      <c r="C476" s="221"/>
      <c r="D476" s="222"/>
      <c r="E476" s="190"/>
      <c r="F476" s="190"/>
      <c r="G476" s="190"/>
      <c r="H476" s="190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1"/>
      <c r="BV476" s="191"/>
      <c r="BW476" s="191"/>
      <c r="BX476" s="191"/>
    </row>
    <row r="477" spans="1:76" x14ac:dyDescent="0.25">
      <c r="A477" s="189"/>
      <c r="B477" s="190"/>
      <c r="C477" s="221"/>
      <c r="D477" s="222"/>
      <c r="E477" s="190"/>
      <c r="F477" s="190"/>
      <c r="G477" s="190"/>
      <c r="H477" s="190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1"/>
      <c r="BV477" s="191"/>
      <c r="BW477" s="191"/>
      <c r="BX477" s="191"/>
    </row>
    <row r="478" spans="1:76" x14ac:dyDescent="0.25">
      <c r="A478" s="189"/>
      <c r="B478" s="190"/>
      <c r="C478" s="221"/>
      <c r="D478" s="222"/>
      <c r="E478" s="190"/>
      <c r="F478" s="190"/>
      <c r="G478" s="190"/>
      <c r="H478" s="190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1"/>
      <c r="BV478" s="191"/>
      <c r="BW478" s="191"/>
      <c r="BX478" s="191"/>
    </row>
    <row r="479" spans="1:76" x14ac:dyDescent="0.25">
      <c r="A479" s="189"/>
      <c r="B479" s="190"/>
      <c r="C479" s="221"/>
      <c r="D479" s="222"/>
      <c r="E479" s="190"/>
      <c r="F479" s="190"/>
      <c r="G479" s="190"/>
      <c r="H479" s="190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1"/>
      <c r="BV479" s="191"/>
      <c r="BW479" s="191"/>
      <c r="BX479" s="191"/>
    </row>
    <row r="480" spans="1:76" x14ac:dyDescent="0.25">
      <c r="A480" s="189"/>
      <c r="B480" s="190"/>
      <c r="C480" s="221"/>
      <c r="D480" s="222"/>
      <c r="E480" s="190"/>
      <c r="F480" s="190"/>
      <c r="G480" s="190"/>
      <c r="H480" s="190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1"/>
      <c r="BV480" s="191"/>
      <c r="BW480" s="191"/>
      <c r="BX480" s="191"/>
    </row>
    <row r="481" spans="1:76" x14ac:dyDescent="0.25">
      <c r="A481" s="189"/>
      <c r="B481" s="190"/>
      <c r="C481" s="221"/>
      <c r="D481" s="222"/>
      <c r="E481" s="190"/>
      <c r="F481" s="190"/>
      <c r="G481" s="190"/>
      <c r="H481" s="190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1"/>
      <c r="BV481" s="191"/>
      <c r="BW481" s="191"/>
      <c r="BX481" s="191"/>
    </row>
    <row r="482" spans="1:76" x14ac:dyDescent="0.25">
      <c r="A482" s="189"/>
      <c r="B482" s="190"/>
      <c r="C482" s="221"/>
      <c r="D482" s="222"/>
      <c r="E482" s="190"/>
      <c r="F482" s="190"/>
      <c r="G482" s="190"/>
      <c r="H482" s="190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1"/>
      <c r="BV482" s="191"/>
      <c r="BW482" s="191"/>
      <c r="BX482" s="191"/>
    </row>
    <row r="483" spans="1:76" x14ac:dyDescent="0.25">
      <c r="A483" s="189"/>
      <c r="B483" s="190"/>
      <c r="C483" s="221"/>
      <c r="D483" s="222"/>
      <c r="E483" s="190"/>
      <c r="F483" s="190"/>
      <c r="G483" s="190"/>
      <c r="H483" s="190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1"/>
      <c r="BV483" s="191"/>
      <c r="BW483" s="191"/>
      <c r="BX483" s="191"/>
    </row>
    <row r="484" spans="1:76" x14ac:dyDescent="0.25">
      <c r="A484" s="189"/>
      <c r="B484" s="190"/>
      <c r="C484" s="221"/>
      <c r="D484" s="222"/>
      <c r="E484" s="190"/>
      <c r="F484" s="190"/>
      <c r="G484" s="190"/>
      <c r="H484" s="190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1"/>
      <c r="BV484" s="191"/>
      <c r="BW484" s="191"/>
      <c r="BX484" s="191"/>
    </row>
    <row r="485" spans="1:76" x14ac:dyDescent="0.25">
      <c r="A485" s="189"/>
      <c r="B485" s="190"/>
      <c r="C485" s="221"/>
      <c r="D485" s="222"/>
      <c r="E485" s="190"/>
      <c r="F485" s="190"/>
      <c r="G485" s="190"/>
      <c r="H485" s="190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1"/>
      <c r="BV485" s="191"/>
      <c r="BW485" s="191"/>
      <c r="BX485" s="191"/>
    </row>
    <row r="486" spans="1:76" x14ac:dyDescent="0.25">
      <c r="A486" s="189"/>
      <c r="B486" s="190"/>
      <c r="C486" s="221"/>
      <c r="D486" s="222"/>
      <c r="E486" s="190"/>
      <c r="F486" s="190"/>
      <c r="G486" s="190"/>
      <c r="H486" s="190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1"/>
      <c r="BV486" s="191"/>
      <c r="BW486" s="191"/>
      <c r="BX486" s="191"/>
    </row>
    <row r="487" spans="1:76" x14ac:dyDescent="0.25">
      <c r="A487" s="189"/>
      <c r="B487" s="190"/>
      <c r="C487" s="221"/>
      <c r="D487" s="222"/>
      <c r="E487" s="190"/>
      <c r="F487" s="190"/>
      <c r="G487" s="190"/>
      <c r="H487" s="190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1"/>
      <c r="BV487" s="191"/>
      <c r="BW487" s="191"/>
      <c r="BX487" s="191"/>
    </row>
    <row r="488" spans="1:76" x14ac:dyDescent="0.25">
      <c r="A488" s="189"/>
      <c r="B488" s="190"/>
      <c r="C488" s="221"/>
      <c r="D488" s="222"/>
      <c r="E488" s="190"/>
      <c r="F488" s="190"/>
      <c r="G488" s="190"/>
      <c r="H488" s="190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1"/>
      <c r="BV488" s="191"/>
      <c r="BW488" s="191"/>
      <c r="BX488" s="191"/>
    </row>
    <row r="489" spans="1:76" x14ac:dyDescent="0.25">
      <c r="A489" s="189"/>
      <c r="B489" s="190"/>
      <c r="C489" s="221"/>
      <c r="D489" s="222"/>
      <c r="E489" s="190"/>
      <c r="F489" s="190"/>
      <c r="G489" s="190"/>
      <c r="H489" s="190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1"/>
      <c r="BV489" s="191"/>
      <c r="BW489" s="191"/>
      <c r="BX489" s="191"/>
    </row>
    <row r="490" spans="1:76" x14ac:dyDescent="0.25">
      <c r="A490" s="189"/>
      <c r="B490" s="190"/>
      <c r="C490" s="221"/>
      <c r="D490" s="222"/>
      <c r="E490" s="190"/>
      <c r="F490" s="190"/>
      <c r="G490" s="190"/>
      <c r="H490" s="190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1"/>
      <c r="BV490" s="191"/>
      <c r="BW490" s="191"/>
      <c r="BX490" s="191"/>
    </row>
    <row r="491" spans="1:76" x14ac:dyDescent="0.25">
      <c r="A491" s="189"/>
      <c r="B491" s="190"/>
      <c r="C491" s="221"/>
      <c r="D491" s="222"/>
      <c r="E491" s="190"/>
      <c r="F491" s="190"/>
      <c r="G491" s="190"/>
      <c r="H491" s="190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1"/>
      <c r="BV491" s="191"/>
      <c r="BW491" s="191"/>
      <c r="BX491" s="191"/>
    </row>
    <row r="492" spans="1:76" x14ac:dyDescent="0.25">
      <c r="A492" s="189"/>
      <c r="B492" s="190"/>
      <c r="C492" s="221"/>
      <c r="D492" s="222"/>
      <c r="E492" s="190"/>
      <c r="F492" s="190"/>
      <c r="G492" s="190"/>
      <c r="H492" s="190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1"/>
      <c r="BV492" s="191"/>
      <c r="BW492" s="191"/>
      <c r="BX492" s="191"/>
    </row>
    <row r="493" spans="1:76" x14ac:dyDescent="0.25">
      <c r="A493" s="189"/>
      <c r="B493" s="190"/>
      <c r="C493" s="221"/>
      <c r="D493" s="222"/>
      <c r="E493" s="190"/>
      <c r="F493" s="190"/>
      <c r="G493" s="190"/>
      <c r="H493" s="190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1"/>
      <c r="BV493" s="191"/>
      <c r="BW493" s="191"/>
      <c r="BX493" s="191"/>
    </row>
    <row r="494" spans="1:76" x14ac:dyDescent="0.25">
      <c r="A494" s="189"/>
      <c r="B494" s="190"/>
      <c r="C494" s="221"/>
      <c r="D494" s="222"/>
      <c r="E494" s="190"/>
      <c r="F494" s="190"/>
      <c r="G494" s="190"/>
      <c r="H494" s="190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1"/>
      <c r="BV494" s="191"/>
      <c r="BW494" s="191"/>
      <c r="BX494" s="191"/>
    </row>
    <row r="495" spans="1:76" x14ac:dyDescent="0.25">
      <c r="A495" s="189"/>
      <c r="B495" s="190"/>
      <c r="C495" s="221"/>
      <c r="D495" s="222"/>
      <c r="E495" s="190"/>
      <c r="F495" s="190"/>
      <c r="G495" s="190"/>
      <c r="H495" s="190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1"/>
      <c r="BV495" s="191"/>
      <c r="BW495" s="191"/>
      <c r="BX495" s="191"/>
    </row>
    <row r="496" spans="1:76" x14ac:dyDescent="0.25">
      <c r="A496" s="189"/>
      <c r="B496" s="190"/>
      <c r="C496" s="221"/>
      <c r="D496" s="222"/>
      <c r="E496" s="190"/>
      <c r="F496" s="190"/>
      <c r="G496" s="190"/>
      <c r="H496" s="190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1"/>
      <c r="BV496" s="191"/>
      <c r="BW496" s="191"/>
      <c r="BX496" s="191"/>
    </row>
    <row r="497" spans="1:76" x14ac:dyDescent="0.25">
      <c r="A497" s="189"/>
      <c r="B497" s="190"/>
      <c r="C497" s="221"/>
      <c r="D497" s="222"/>
      <c r="E497" s="190"/>
      <c r="F497" s="190"/>
      <c r="G497" s="190"/>
      <c r="H497" s="190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1"/>
      <c r="BV497" s="191"/>
      <c r="BW497" s="191"/>
      <c r="BX497" s="191"/>
    </row>
    <row r="498" spans="1:76" x14ac:dyDescent="0.25">
      <c r="A498" s="189"/>
      <c r="B498" s="190"/>
      <c r="C498" s="221"/>
      <c r="D498" s="222"/>
      <c r="E498" s="190"/>
      <c r="F498" s="190"/>
      <c r="G498" s="190"/>
      <c r="H498" s="190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1"/>
      <c r="BV498" s="191"/>
      <c r="BW498" s="191"/>
      <c r="BX498" s="191"/>
    </row>
    <row r="499" spans="1:76" x14ac:dyDescent="0.25">
      <c r="A499" s="189"/>
      <c r="B499" s="190"/>
      <c r="C499" s="221"/>
      <c r="D499" s="222"/>
      <c r="E499" s="190"/>
      <c r="F499" s="190"/>
      <c r="G499" s="190"/>
      <c r="H499" s="190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1"/>
      <c r="BV499" s="191"/>
      <c r="BW499" s="191"/>
      <c r="BX499" s="191"/>
    </row>
    <row r="500" spans="1:76" x14ac:dyDescent="0.25">
      <c r="A500" s="189"/>
      <c r="B500" s="190"/>
      <c r="C500" s="221"/>
      <c r="D500" s="222"/>
      <c r="E500" s="190"/>
      <c r="F500" s="190"/>
      <c r="G500" s="190"/>
      <c r="H500" s="190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1"/>
      <c r="BV500" s="191"/>
      <c r="BW500" s="191"/>
      <c r="BX500" s="191"/>
    </row>
    <row r="501" spans="1:76" x14ac:dyDescent="0.25">
      <c r="A501" s="189"/>
      <c r="B501" s="190"/>
      <c r="C501" s="221"/>
      <c r="D501" s="222"/>
      <c r="E501" s="190"/>
      <c r="F501" s="190"/>
      <c r="G501" s="190"/>
      <c r="H501" s="190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1"/>
      <c r="BV501" s="191"/>
      <c r="BW501" s="191"/>
      <c r="BX501" s="191"/>
    </row>
    <row r="502" spans="1:76" x14ac:dyDescent="0.25">
      <c r="A502" s="189"/>
      <c r="B502" s="190"/>
      <c r="C502" s="221"/>
      <c r="D502" s="222"/>
      <c r="E502" s="190"/>
      <c r="F502" s="190"/>
      <c r="G502" s="190"/>
      <c r="H502" s="190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1"/>
      <c r="BV502" s="191"/>
      <c r="BW502" s="191"/>
      <c r="BX502" s="191"/>
    </row>
    <row r="503" spans="1:76" x14ac:dyDescent="0.25">
      <c r="A503" s="189"/>
      <c r="B503" s="190"/>
      <c r="C503" s="221"/>
      <c r="D503" s="222"/>
      <c r="E503" s="190"/>
      <c r="F503" s="190"/>
      <c r="G503" s="190"/>
      <c r="H503" s="190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1"/>
      <c r="BV503" s="191"/>
      <c r="BW503" s="191"/>
      <c r="BX503" s="191"/>
    </row>
    <row r="504" spans="1:76" x14ac:dyDescent="0.25">
      <c r="A504" s="189"/>
      <c r="B504" s="190"/>
      <c r="C504" s="221"/>
      <c r="D504" s="222"/>
      <c r="E504" s="190"/>
      <c r="F504" s="190"/>
      <c r="G504" s="190"/>
      <c r="H504" s="190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1"/>
      <c r="BV504" s="191"/>
      <c r="BW504" s="191"/>
      <c r="BX504" s="191"/>
    </row>
    <row r="505" spans="1:76" x14ac:dyDescent="0.25">
      <c r="A505" s="189"/>
      <c r="B505" s="190"/>
      <c r="C505" s="221"/>
      <c r="D505" s="222"/>
      <c r="E505" s="190"/>
      <c r="F505" s="190"/>
      <c r="G505" s="190"/>
      <c r="H505" s="190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1"/>
      <c r="BV505" s="191"/>
      <c r="BW505" s="191"/>
      <c r="BX505" s="191"/>
    </row>
    <row r="506" spans="1:76" x14ac:dyDescent="0.25">
      <c r="A506" s="189"/>
      <c r="B506" s="190"/>
      <c r="C506" s="221"/>
      <c r="D506" s="222"/>
      <c r="E506" s="190"/>
      <c r="F506" s="190"/>
      <c r="G506" s="190"/>
      <c r="H506" s="190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1"/>
      <c r="BV506" s="191"/>
      <c r="BW506" s="191"/>
      <c r="BX506" s="191"/>
    </row>
    <row r="507" spans="1:76" x14ac:dyDescent="0.25">
      <c r="A507" s="189"/>
      <c r="B507" s="190"/>
      <c r="C507" s="221"/>
      <c r="D507" s="222"/>
      <c r="E507" s="190"/>
      <c r="F507" s="190"/>
      <c r="G507" s="190"/>
      <c r="H507" s="190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1"/>
      <c r="BV507" s="191"/>
      <c r="BW507" s="191"/>
      <c r="BX507" s="191"/>
    </row>
    <row r="508" spans="1:76" x14ac:dyDescent="0.25">
      <c r="A508" s="189"/>
      <c r="B508" s="190"/>
      <c r="C508" s="221"/>
      <c r="D508" s="222"/>
      <c r="E508" s="190"/>
      <c r="F508" s="190"/>
      <c r="G508" s="190"/>
      <c r="H508" s="190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1"/>
      <c r="BV508" s="191"/>
      <c r="BW508" s="191"/>
      <c r="BX508" s="191"/>
    </row>
    <row r="509" spans="1:76" x14ac:dyDescent="0.25">
      <c r="A509" s="189"/>
      <c r="B509" s="190"/>
      <c r="C509" s="221"/>
      <c r="D509" s="222"/>
      <c r="E509" s="190"/>
      <c r="F509" s="190"/>
      <c r="G509" s="190"/>
      <c r="H509" s="190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1"/>
      <c r="BV509" s="191"/>
      <c r="BW509" s="191"/>
      <c r="BX509" s="191"/>
    </row>
    <row r="510" spans="1:76" x14ac:dyDescent="0.25">
      <c r="A510" s="189"/>
      <c r="B510" s="190"/>
      <c r="C510" s="221"/>
      <c r="D510" s="222"/>
      <c r="E510" s="190"/>
      <c r="F510" s="190"/>
      <c r="G510" s="190"/>
      <c r="H510" s="190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1"/>
      <c r="BV510" s="191"/>
      <c r="BW510" s="191"/>
      <c r="BX510" s="191"/>
    </row>
    <row r="511" spans="1:76" x14ac:dyDescent="0.25">
      <c r="A511" s="189"/>
      <c r="B511" s="190"/>
      <c r="C511" s="221"/>
      <c r="D511" s="222"/>
      <c r="E511" s="190"/>
      <c r="F511" s="190"/>
      <c r="G511" s="190"/>
      <c r="H511" s="190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1"/>
      <c r="BV511" s="191"/>
      <c r="BW511" s="191"/>
      <c r="BX511" s="191"/>
    </row>
    <row r="512" spans="1:76" x14ac:dyDescent="0.25">
      <c r="A512" s="189"/>
      <c r="B512" s="190"/>
      <c r="C512" s="221"/>
      <c r="D512" s="222"/>
      <c r="E512" s="190"/>
      <c r="F512" s="190"/>
      <c r="G512" s="190"/>
      <c r="H512" s="190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1"/>
      <c r="BV512" s="191"/>
      <c r="BW512" s="191"/>
      <c r="BX512" s="191"/>
    </row>
    <row r="513" spans="1:76" x14ac:dyDescent="0.25">
      <c r="A513" s="189"/>
      <c r="B513" s="190"/>
      <c r="C513" s="221"/>
      <c r="D513" s="222"/>
      <c r="E513" s="190"/>
      <c r="F513" s="190"/>
      <c r="G513" s="190"/>
      <c r="H513" s="190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1"/>
      <c r="BV513" s="191"/>
      <c r="BW513" s="191"/>
      <c r="BX513" s="191"/>
    </row>
    <row r="514" spans="1:76" x14ac:dyDescent="0.25">
      <c r="A514" s="189"/>
      <c r="B514" s="190"/>
      <c r="C514" s="221"/>
      <c r="D514" s="222"/>
      <c r="E514" s="190"/>
      <c r="F514" s="190"/>
      <c r="G514" s="190"/>
      <c r="H514" s="190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1"/>
      <c r="BV514" s="191"/>
      <c r="BW514" s="191"/>
      <c r="BX514" s="191"/>
    </row>
    <row r="515" spans="1:76" x14ac:dyDescent="0.25">
      <c r="A515" s="189"/>
      <c r="B515" s="190"/>
      <c r="C515" s="221"/>
      <c r="D515" s="222"/>
      <c r="E515" s="190"/>
      <c r="F515" s="190"/>
      <c r="G515" s="190"/>
      <c r="H515" s="190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1"/>
      <c r="BV515" s="191"/>
      <c r="BW515" s="191"/>
      <c r="BX515" s="191"/>
    </row>
    <row r="516" spans="1:76" x14ac:dyDescent="0.25">
      <c r="A516" s="189"/>
      <c r="B516" s="190"/>
      <c r="C516" s="221"/>
      <c r="D516" s="222"/>
      <c r="E516" s="190"/>
      <c r="F516" s="190"/>
      <c r="G516" s="190"/>
      <c r="H516" s="190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1"/>
      <c r="BV516" s="191"/>
      <c r="BW516" s="191"/>
      <c r="BX516" s="191"/>
    </row>
    <row r="517" spans="1:76" x14ac:dyDescent="0.25">
      <c r="A517" s="189"/>
      <c r="B517" s="190"/>
      <c r="C517" s="221"/>
      <c r="D517" s="222"/>
      <c r="E517" s="190"/>
      <c r="F517" s="190"/>
      <c r="G517" s="190"/>
      <c r="H517" s="190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1"/>
      <c r="BV517" s="191"/>
      <c r="BW517" s="191"/>
      <c r="BX517" s="191"/>
    </row>
    <row r="518" spans="1:76" x14ac:dyDescent="0.25">
      <c r="A518" s="189"/>
      <c r="B518" s="190"/>
      <c r="C518" s="221"/>
      <c r="D518" s="222"/>
      <c r="E518" s="190"/>
      <c r="F518" s="190"/>
      <c r="G518" s="190"/>
      <c r="H518" s="190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1"/>
      <c r="BV518" s="191"/>
      <c r="BW518" s="191"/>
      <c r="BX518" s="191"/>
    </row>
    <row r="519" spans="1:76" x14ac:dyDescent="0.25">
      <c r="A519" s="189"/>
      <c r="B519" s="190"/>
      <c r="C519" s="221"/>
      <c r="D519" s="222"/>
      <c r="E519" s="190"/>
      <c r="F519" s="190"/>
      <c r="G519" s="190"/>
      <c r="H519" s="190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1"/>
      <c r="BV519" s="191"/>
      <c r="BW519" s="191"/>
      <c r="BX519" s="191"/>
    </row>
    <row r="520" spans="1:76" x14ac:dyDescent="0.25">
      <c r="A520" s="189"/>
      <c r="B520" s="190"/>
      <c r="C520" s="221"/>
      <c r="D520" s="222"/>
      <c r="E520" s="190"/>
      <c r="F520" s="190"/>
      <c r="G520" s="190"/>
      <c r="H520" s="190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1"/>
      <c r="BV520" s="191"/>
      <c r="BW520" s="191"/>
      <c r="BX520" s="191"/>
    </row>
    <row r="521" spans="1:76" x14ac:dyDescent="0.25">
      <c r="A521" s="189"/>
      <c r="B521" s="190"/>
      <c r="C521" s="221"/>
      <c r="D521" s="222"/>
      <c r="E521" s="190"/>
      <c r="F521" s="190"/>
      <c r="G521" s="190"/>
      <c r="H521" s="190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1"/>
      <c r="BV521" s="191"/>
      <c r="BW521" s="191"/>
      <c r="BX521" s="191"/>
    </row>
    <row r="522" spans="1:76" x14ac:dyDescent="0.25">
      <c r="A522" s="189"/>
      <c r="B522" s="190"/>
      <c r="C522" s="221"/>
      <c r="D522" s="222"/>
      <c r="E522" s="190"/>
      <c r="F522" s="190"/>
      <c r="G522" s="190"/>
      <c r="H522" s="190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1"/>
      <c r="BV522" s="191"/>
      <c r="BW522" s="191"/>
      <c r="BX522" s="191"/>
    </row>
    <row r="523" spans="1:76" x14ac:dyDescent="0.25">
      <c r="A523" s="189"/>
      <c r="B523" s="190"/>
      <c r="C523" s="221"/>
      <c r="D523" s="222"/>
      <c r="E523" s="190"/>
      <c r="F523" s="190"/>
      <c r="G523" s="190"/>
      <c r="H523" s="190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1"/>
      <c r="BV523" s="191"/>
      <c r="BW523" s="191"/>
      <c r="BX523" s="191"/>
    </row>
    <row r="524" spans="1:76" x14ac:dyDescent="0.25">
      <c r="A524" s="189"/>
      <c r="B524" s="190"/>
      <c r="C524" s="221"/>
      <c r="D524" s="222"/>
      <c r="E524" s="190"/>
      <c r="F524" s="190"/>
      <c r="G524" s="190"/>
      <c r="H524" s="190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1"/>
      <c r="BV524" s="191"/>
      <c r="BW524" s="191"/>
      <c r="BX524" s="191"/>
    </row>
    <row r="525" spans="1:76" x14ac:dyDescent="0.25">
      <c r="A525" s="189"/>
      <c r="B525" s="190"/>
      <c r="C525" s="221"/>
      <c r="D525" s="222"/>
      <c r="E525" s="190"/>
      <c r="F525" s="190"/>
      <c r="G525" s="190"/>
      <c r="H525" s="190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1"/>
      <c r="BV525" s="191"/>
      <c r="BW525" s="191"/>
      <c r="BX525" s="191"/>
    </row>
    <row r="526" spans="1:76" x14ac:dyDescent="0.25">
      <c r="A526" s="189"/>
      <c r="B526" s="190"/>
      <c r="C526" s="221"/>
      <c r="D526" s="222"/>
      <c r="E526" s="190"/>
      <c r="F526" s="190"/>
      <c r="G526" s="190"/>
      <c r="H526" s="190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1"/>
      <c r="BV526" s="191"/>
      <c r="BW526" s="191"/>
      <c r="BX526" s="191"/>
    </row>
    <row r="527" spans="1:76" x14ac:dyDescent="0.25">
      <c r="A527" s="189"/>
      <c r="B527" s="190"/>
      <c r="C527" s="221"/>
      <c r="D527" s="222"/>
      <c r="E527" s="190"/>
      <c r="F527" s="190"/>
      <c r="G527" s="190"/>
      <c r="H527" s="190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  <c r="AM527" s="191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1"/>
      <c r="BV527" s="191"/>
      <c r="BW527" s="191"/>
      <c r="BX527" s="191"/>
    </row>
    <row r="528" spans="1:76" x14ac:dyDescent="0.25">
      <c r="A528" s="189"/>
      <c r="B528" s="190"/>
      <c r="C528" s="221"/>
      <c r="D528" s="222"/>
      <c r="E528" s="190"/>
      <c r="F528" s="190"/>
      <c r="G528" s="190"/>
      <c r="H528" s="190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1"/>
      <c r="BV528" s="191"/>
      <c r="BW528" s="191"/>
      <c r="BX528" s="191"/>
    </row>
    <row r="529" spans="1:76" x14ac:dyDescent="0.25">
      <c r="A529" s="189"/>
      <c r="B529" s="190"/>
      <c r="C529" s="221"/>
      <c r="D529" s="222"/>
      <c r="E529" s="190"/>
      <c r="F529" s="190"/>
      <c r="G529" s="190"/>
      <c r="H529" s="190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1"/>
      <c r="BV529" s="191"/>
      <c r="BW529" s="191"/>
      <c r="BX529" s="191"/>
    </row>
    <row r="530" spans="1:76" x14ac:dyDescent="0.25">
      <c r="A530" s="189"/>
      <c r="B530" s="190"/>
      <c r="C530" s="221"/>
      <c r="D530" s="222"/>
      <c r="E530" s="190"/>
      <c r="F530" s="190"/>
      <c r="G530" s="190"/>
      <c r="H530" s="190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1"/>
      <c r="BV530" s="191"/>
      <c r="BW530" s="191"/>
      <c r="BX530" s="191"/>
    </row>
    <row r="531" spans="1:76" x14ac:dyDescent="0.25">
      <c r="A531" s="189"/>
      <c r="B531" s="190"/>
      <c r="C531" s="221"/>
      <c r="D531" s="222"/>
      <c r="E531" s="190"/>
      <c r="F531" s="190"/>
      <c r="G531" s="190"/>
      <c r="H531" s="190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1"/>
      <c r="BV531" s="191"/>
      <c r="BW531" s="191"/>
      <c r="BX531" s="191"/>
    </row>
    <row r="532" spans="1:76" x14ac:dyDescent="0.25">
      <c r="A532" s="189"/>
      <c r="B532" s="190"/>
      <c r="C532" s="221"/>
      <c r="D532" s="222"/>
      <c r="E532" s="190"/>
      <c r="F532" s="190"/>
      <c r="G532" s="190"/>
      <c r="H532" s="190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1"/>
      <c r="BV532" s="191"/>
      <c r="BW532" s="191"/>
      <c r="BX532" s="191"/>
    </row>
    <row r="533" spans="1:76" x14ac:dyDescent="0.25">
      <c r="A533" s="189"/>
      <c r="B533" s="190"/>
      <c r="C533" s="221"/>
      <c r="D533" s="222"/>
      <c r="E533" s="190"/>
      <c r="F533" s="190"/>
      <c r="G533" s="190"/>
      <c r="H533" s="190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1"/>
      <c r="BV533" s="191"/>
      <c r="BW533" s="191"/>
      <c r="BX533" s="191"/>
    </row>
    <row r="534" spans="1:76" x14ac:dyDescent="0.25">
      <c r="A534" s="189"/>
      <c r="B534" s="190"/>
      <c r="C534" s="221"/>
      <c r="D534" s="222"/>
      <c r="E534" s="190"/>
      <c r="F534" s="190"/>
      <c r="G534" s="190"/>
      <c r="H534" s="190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1"/>
      <c r="BV534" s="191"/>
      <c r="BW534" s="191"/>
      <c r="BX534" s="191"/>
    </row>
    <row r="535" spans="1:76" x14ac:dyDescent="0.25">
      <c r="A535" s="189"/>
      <c r="B535" s="190"/>
      <c r="C535" s="221"/>
      <c r="D535" s="222"/>
      <c r="E535" s="190"/>
      <c r="F535" s="190"/>
      <c r="G535" s="190"/>
      <c r="H535" s="190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1"/>
      <c r="BV535" s="191"/>
      <c r="BW535" s="191"/>
      <c r="BX535" s="191"/>
    </row>
    <row r="536" spans="1:76" x14ac:dyDescent="0.25">
      <c r="A536" s="189"/>
      <c r="B536" s="190"/>
      <c r="C536" s="221"/>
      <c r="D536" s="222"/>
      <c r="E536" s="190"/>
      <c r="F536" s="190"/>
      <c r="G536" s="190"/>
      <c r="H536" s="190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1"/>
      <c r="BV536" s="191"/>
      <c r="BW536" s="191"/>
      <c r="BX536" s="191"/>
    </row>
    <row r="537" spans="1:76" x14ac:dyDescent="0.25">
      <c r="A537" s="189"/>
      <c r="B537" s="190"/>
      <c r="C537" s="221"/>
      <c r="D537" s="222"/>
      <c r="E537" s="190"/>
      <c r="F537" s="190"/>
      <c r="G537" s="190"/>
      <c r="H537" s="190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1"/>
      <c r="BV537" s="191"/>
      <c r="BW537" s="191"/>
      <c r="BX537" s="191"/>
    </row>
    <row r="538" spans="1:76" x14ac:dyDescent="0.25">
      <c r="A538" s="189"/>
      <c r="B538" s="190"/>
      <c r="C538" s="221"/>
      <c r="D538" s="222"/>
      <c r="E538" s="190"/>
      <c r="F538" s="190"/>
      <c r="G538" s="190"/>
      <c r="H538" s="190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1"/>
      <c r="BV538" s="191"/>
      <c r="BW538" s="191"/>
      <c r="BX538" s="191"/>
    </row>
    <row r="539" spans="1:76" x14ac:dyDescent="0.25">
      <c r="A539" s="189"/>
      <c r="B539" s="190"/>
      <c r="C539" s="221"/>
      <c r="D539" s="222"/>
      <c r="E539" s="190"/>
      <c r="F539" s="190"/>
      <c r="G539" s="190"/>
      <c r="H539" s="190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1"/>
      <c r="BV539" s="191"/>
      <c r="BW539" s="191"/>
      <c r="BX539" s="191"/>
    </row>
    <row r="540" spans="1:76" x14ac:dyDescent="0.25">
      <c r="A540" s="189"/>
      <c r="B540" s="190"/>
      <c r="C540" s="221"/>
      <c r="D540" s="222"/>
      <c r="E540" s="190"/>
      <c r="F540" s="190"/>
      <c r="G540" s="190"/>
      <c r="H540" s="190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1"/>
      <c r="BV540" s="191"/>
      <c r="BW540" s="191"/>
      <c r="BX540" s="191"/>
    </row>
    <row r="541" spans="1:76" x14ac:dyDescent="0.25">
      <c r="A541" s="189"/>
      <c r="B541" s="190"/>
      <c r="C541" s="221"/>
      <c r="D541" s="222"/>
      <c r="E541" s="190"/>
      <c r="F541" s="190"/>
      <c r="G541" s="190"/>
      <c r="H541" s="190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1"/>
      <c r="BV541" s="191"/>
      <c r="BW541" s="191"/>
      <c r="BX541" s="191"/>
    </row>
    <row r="542" spans="1:76" x14ac:dyDescent="0.25">
      <c r="A542" s="189"/>
      <c r="B542" s="190"/>
      <c r="C542" s="221"/>
      <c r="D542" s="222"/>
      <c r="E542" s="190"/>
      <c r="F542" s="190"/>
      <c r="G542" s="190"/>
      <c r="H542" s="190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1"/>
      <c r="BV542" s="191"/>
      <c r="BW542" s="191"/>
      <c r="BX542" s="191"/>
    </row>
    <row r="543" spans="1:76" x14ac:dyDescent="0.25">
      <c r="A543" s="189"/>
      <c r="B543" s="190"/>
      <c r="C543" s="221"/>
      <c r="D543" s="222"/>
      <c r="E543" s="190"/>
      <c r="F543" s="190"/>
      <c r="G543" s="190"/>
      <c r="H543" s="190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1"/>
      <c r="BV543" s="191"/>
      <c r="BW543" s="191"/>
      <c r="BX543" s="191"/>
    </row>
    <row r="544" spans="1:76" x14ac:dyDescent="0.25">
      <c r="A544" s="189"/>
      <c r="B544" s="190"/>
      <c r="C544" s="221"/>
      <c r="D544" s="222"/>
      <c r="E544" s="190"/>
      <c r="F544" s="190"/>
      <c r="G544" s="190"/>
      <c r="H544" s="190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  <c r="AM544" s="191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1"/>
      <c r="BV544" s="191"/>
      <c r="BW544" s="191"/>
      <c r="BX544" s="191"/>
    </row>
    <row r="545" spans="1:76" x14ac:dyDescent="0.25">
      <c r="A545" s="189"/>
      <c r="B545" s="190"/>
      <c r="C545" s="221"/>
      <c r="D545" s="222"/>
      <c r="E545" s="190"/>
      <c r="F545" s="190"/>
      <c r="G545" s="190"/>
      <c r="H545" s="190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1"/>
      <c r="BV545" s="191"/>
      <c r="BW545" s="191"/>
      <c r="BX545" s="191"/>
    </row>
    <row r="546" spans="1:76" x14ac:dyDescent="0.25">
      <c r="A546" s="189"/>
      <c r="B546" s="190"/>
      <c r="C546" s="221"/>
      <c r="D546" s="222"/>
      <c r="E546" s="190"/>
      <c r="F546" s="190"/>
      <c r="G546" s="190"/>
      <c r="H546" s="190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1"/>
      <c r="BV546" s="191"/>
      <c r="BW546" s="191"/>
      <c r="BX546" s="191"/>
    </row>
    <row r="547" spans="1:76" x14ac:dyDescent="0.25">
      <c r="A547" s="189"/>
      <c r="B547" s="190"/>
      <c r="C547" s="221"/>
      <c r="D547" s="222"/>
      <c r="E547" s="190"/>
      <c r="F547" s="190"/>
      <c r="G547" s="190"/>
      <c r="H547" s="190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1"/>
      <c r="BV547" s="191"/>
      <c r="BW547" s="191"/>
      <c r="BX547" s="191"/>
    </row>
    <row r="548" spans="1:76" x14ac:dyDescent="0.25">
      <c r="A548" s="189"/>
      <c r="B548" s="190"/>
      <c r="C548" s="221"/>
      <c r="D548" s="222"/>
      <c r="E548" s="190"/>
      <c r="F548" s="190"/>
      <c r="G548" s="190"/>
      <c r="H548" s="190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1"/>
      <c r="BV548" s="191"/>
      <c r="BW548" s="191"/>
      <c r="BX548" s="191"/>
    </row>
    <row r="549" spans="1:76" x14ac:dyDescent="0.25">
      <c r="A549" s="189"/>
      <c r="B549" s="190"/>
      <c r="C549" s="221"/>
      <c r="D549" s="222"/>
      <c r="E549" s="190"/>
      <c r="F549" s="190"/>
      <c r="G549" s="190"/>
      <c r="H549" s="190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1"/>
      <c r="BV549" s="191"/>
      <c r="BW549" s="191"/>
      <c r="BX549" s="191"/>
    </row>
    <row r="550" spans="1:76" x14ac:dyDescent="0.25">
      <c r="A550" s="189"/>
      <c r="B550" s="190"/>
      <c r="C550" s="221"/>
      <c r="D550" s="222"/>
      <c r="E550" s="190"/>
      <c r="F550" s="190"/>
      <c r="G550" s="190"/>
      <c r="H550" s="190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1"/>
      <c r="BV550" s="191"/>
      <c r="BW550" s="191"/>
      <c r="BX550" s="191"/>
    </row>
    <row r="551" spans="1:76" x14ac:dyDescent="0.25">
      <c r="A551" s="189"/>
      <c r="B551" s="190"/>
      <c r="C551" s="221"/>
      <c r="D551" s="222"/>
      <c r="E551" s="190"/>
      <c r="F551" s="190"/>
      <c r="G551" s="190"/>
      <c r="H551" s="190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1"/>
      <c r="BV551" s="191"/>
      <c r="BW551" s="191"/>
      <c r="BX551" s="191"/>
    </row>
    <row r="552" spans="1:76" x14ac:dyDescent="0.25">
      <c r="A552" s="189"/>
      <c r="B552" s="190"/>
      <c r="C552" s="221"/>
      <c r="D552" s="222"/>
      <c r="E552" s="190"/>
      <c r="F552" s="190"/>
      <c r="G552" s="190"/>
      <c r="H552" s="190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1"/>
      <c r="BV552" s="191"/>
      <c r="BW552" s="191"/>
      <c r="BX552" s="191"/>
    </row>
    <row r="553" spans="1:76" x14ac:dyDescent="0.25">
      <c r="A553" s="189"/>
      <c r="B553" s="190"/>
      <c r="C553" s="221"/>
      <c r="D553" s="222"/>
      <c r="E553" s="190"/>
      <c r="F553" s="190"/>
      <c r="G553" s="190"/>
      <c r="H553" s="190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1"/>
      <c r="BV553" s="191"/>
      <c r="BW553" s="191"/>
      <c r="BX553" s="191"/>
    </row>
    <row r="554" spans="1:76" x14ac:dyDescent="0.25">
      <c r="A554" s="189"/>
      <c r="B554" s="190"/>
      <c r="C554" s="221"/>
      <c r="D554" s="222"/>
      <c r="E554" s="190"/>
      <c r="F554" s="190"/>
      <c r="G554" s="190"/>
      <c r="H554" s="190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1"/>
      <c r="BV554" s="191"/>
      <c r="BW554" s="191"/>
      <c r="BX554" s="191"/>
    </row>
    <row r="555" spans="1:76" x14ac:dyDescent="0.25">
      <c r="A555" s="189"/>
      <c r="B555" s="190"/>
      <c r="C555" s="221"/>
      <c r="D555" s="222"/>
      <c r="E555" s="190"/>
      <c r="F555" s="190"/>
      <c r="G555" s="190"/>
      <c r="H555" s="190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1"/>
      <c r="BV555" s="191"/>
      <c r="BW555" s="191"/>
      <c r="BX555" s="191"/>
    </row>
    <row r="556" spans="1:76" x14ac:dyDescent="0.25">
      <c r="A556" s="189"/>
      <c r="B556" s="190"/>
      <c r="C556" s="221"/>
      <c r="D556" s="222"/>
      <c r="E556" s="190"/>
      <c r="F556" s="190"/>
      <c r="G556" s="190"/>
      <c r="H556" s="190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1"/>
      <c r="BV556" s="191"/>
      <c r="BW556" s="191"/>
      <c r="BX556" s="191"/>
    </row>
    <row r="557" spans="1:76" x14ac:dyDescent="0.25">
      <c r="A557" s="189"/>
      <c r="B557" s="190"/>
      <c r="C557" s="221"/>
      <c r="D557" s="222"/>
      <c r="E557" s="190"/>
      <c r="F557" s="190"/>
      <c r="G557" s="190"/>
      <c r="H557" s="190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1"/>
      <c r="BV557" s="191"/>
      <c r="BW557" s="191"/>
      <c r="BX557" s="191"/>
    </row>
    <row r="558" spans="1:76" x14ac:dyDescent="0.25">
      <c r="A558" s="189"/>
      <c r="B558" s="190"/>
      <c r="C558" s="221"/>
      <c r="D558" s="222"/>
      <c r="E558" s="190"/>
      <c r="F558" s="190"/>
      <c r="G558" s="190"/>
      <c r="H558" s="190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1"/>
      <c r="BV558" s="191"/>
      <c r="BW558" s="191"/>
      <c r="BX558" s="191"/>
    </row>
    <row r="559" spans="1:76" x14ac:dyDescent="0.25">
      <c r="A559" s="189"/>
      <c r="B559" s="190"/>
      <c r="C559" s="221"/>
      <c r="D559" s="222"/>
      <c r="E559" s="190"/>
      <c r="F559" s="190"/>
      <c r="G559" s="190"/>
      <c r="H559" s="190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1"/>
      <c r="BV559" s="191"/>
      <c r="BW559" s="191"/>
      <c r="BX559" s="191"/>
    </row>
    <row r="560" spans="1:76" x14ac:dyDescent="0.25">
      <c r="A560" s="189"/>
      <c r="B560" s="190"/>
      <c r="C560" s="221"/>
      <c r="D560" s="222"/>
      <c r="E560" s="190"/>
      <c r="F560" s="190"/>
      <c r="G560" s="190"/>
      <c r="H560" s="190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1"/>
      <c r="BV560" s="191"/>
      <c r="BW560" s="191"/>
      <c r="BX560" s="191"/>
    </row>
    <row r="561" spans="1:76" x14ac:dyDescent="0.25">
      <c r="A561" s="189"/>
      <c r="B561" s="190"/>
      <c r="C561" s="221"/>
      <c r="D561" s="222"/>
      <c r="E561" s="190"/>
      <c r="F561" s="190"/>
      <c r="G561" s="190"/>
      <c r="H561" s="190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1"/>
      <c r="BV561" s="191"/>
      <c r="BW561" s="191"/>
      <c r="BX561" s="191"/>
    </row>
    <row r="562" spans="1:76" x14ac:dyDescent="0.25">
      <c r="A562" s="189"/>
      <c r="B562" s="190"/>
      <c r="C562" s="221"/>
      <c r="D562" s="222"/>
      <c r="E562" s="190"/>
      <c r="F562" s="190"/>
      <c r="G562" s="190"/>
      <c r="H562" s="190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1"/>
      <c r="BV562" s="191"/>
      <c r="BW562" s="191"/>
      <c r="BX562" s="191"/>
    </row>
    <row r="563" spans="1:76" x14ac:dyDescent="0.25">
      <c r="A563" s="189"/>
      <c r="B563" s="190"/>
      <c r="C563" s="221"/>
      <c r="D563" s="222"/>
      <c r="E563" s="190"/>
      <c r="F563" s="190"/>
      <c r="G563" s="190"/>
      <c r="H563" s="190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1"/>
      <c r="BV563" s="191"/>
      <c r="BW563" s="191"/>
      <c r="BX563" s="191"/>
    </row>
    <row r="564" spans="1:76" x14ac:dyDescent="0.25">
      <c r="A564" s="189"/>
      <c r="B564" s="190"/>
      <c r="C564" s="221"/>
      <c r="D564" s="222"/>
      <c r="E564" s="190"/>
      <c r="F564" s="190"/>
      <c r="G564" s="190"/>
      <c r="H564" s="190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1"/>
      <c r="BV564" s="191"/>
      <c r="BW564" s="191"/>
      <c r="BX564" s="191"/>
    </row>
    <row r="565" spans="1:76" x14ac:dyDescent="0.25">
      <c r="A565" s="189"/>
      <c r="B565" s="190"/>
      <c r="C565" s="221"/>
      <c r="D565" s="222"/>
      <c r="E565" s="190"/>
      <c r="F565" s="190"/>
      <c r="G565" s="190"/>
      <c r="H565" s="190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1"/>
      <c r="BV565" s="191"/>
      <c r="BW565" s="191"/>
      <c r="BX565" s="191"/>
    </row>
    <row r="566" spans="1:76" x14ac:dyDescent="0.25">
      <c r="A566" s="189"/>
      <c r="B566" s="190"/>
      <c r="C566" s="221"/>
      <c r="D566" s="222"/>
      <c r="E566" s="190"/>
      <c r="F566" s="190"/>
      <c r="G566" s="190"/>
      <c r="H566" s="190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1"/>
      <c r="BV566" s="191"/>
      <c r="BW566" s="191"/>
      <c r="BX566" s="191"/>
    </row>
    <row r="567" spans="1:76" x14ac:dyDescent="0.25">
      <c r="A567" s="189"/>
      <c r="B567" s="190"/>
      <c r="C567" s="221"/>
      <c r="D567" s="222"/>
      <c r="E567" s="190"/>
      <c r="F567" s="190"/>
      <c r="G567" s="190"/>
      <c r="H567" s="190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1"/>
      <c r="BV567" s="191"/>
      <c r="BW567" s="191"/>
      <c r="BX567" s="191"/>
    </row>
    <row r="568" spans="1:76" x14ac:dyDescent="0.25">
      <c r="A568" s="189"/>
      <c r="B568" s="190"/>
      <c r="C568" s="221"/>
      <c r="D568" s="222"/>
      <c r="E568" s="190"/>
      <c r="F568" s="190"/>
      <c r="G568" s="190"/>
      <c r="H568" s="190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1"/>
      <c r="BV568" s="191"/>
      <c r="BW568" s="191"/>
      <c r="BX568" s="191"/>
    </row>
    <row r="569" spans="1:76" x14ac:dyDescent="0.25">
      <c r="A569" s="189"/>
      <c r="B569" s="190"/>
      <c r="C569" s="221"/>
      <c r="D569" s="222"/>
      <c r="E569" s="190"/>
      <c r="F569" s="190"/>
      <c r="G569" s="190"/>
      <c r="H569" s="190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1"/>
      <c r="BV569" s="191"/>
      <c r="BW569" s="191"/>
      <c r="BX569" s="191"/>
    </row>
    <row r="570" spans="1:76" x14ac:dyDescent="0.25">
      <c r="A570" s="189"/>
      <c r="B570" s="190"/>
      <c r="C570" s="221"/>
      <c r="D570" s="222"/>
      <c r="E570" s="190"/>
      <c r="F570" s="190"/>
      <c r="G570" s="190"/>
      <c r="H570" s="190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1"/>
      <c r="BV570" s="191"/>
      <c r="BW570" s="191"/>
      <c r="BX570" s="191"/>
    </row>
    <row r="571" spans="1:76" x14ac:dyDescent="0.25">
      <c r="A571" s="189"/>
      <c r="B571" s="190"/>
      <c r="C571" s="221"/>
      <c r="D571" s="222"/>
      <c r="E571" s="190"/>
      <c r="F571" s="190"/>
      <c r="G571" s="190"/>
      <c r="H571" s="190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1"/>
      <c r="BV571" s="191"/>
      <c r="BW571" s="191"/>
      <c r="BX571" s="191"/>
    </row>
    <row r="572" spans="1:76" x14ac:dyDescent="0.25">
      <c r="A572" s="189"/>
      <c r="B572" s="190"/>
      <c r="C572" s="221"/>
      <c r="D572" s="222"/>
      <c r="E572" s="190"/>
      <c r="F572" s="190"/>
      <c r="G572" s="190"/>
      <c r="H572" s="190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1"/>
      <c r="BV572" s="191"/>
      <c r="BW572" s="191"/>
      <c r="BX572" s="191"/>
    </row>
    <row r="573" spans="1:76" x14ac:dyDescent="0.25">
      <c r="A573" s="189"/>
      <c r="B573" s="190"/>
      <c r="C573" s="221"/>
      <c r="D573" s="222"/>
      <c r="E573" s="190"/>
      <c r="F573" s="190"/>
      <c r="G573" s="190"/>
      <c r="H573" s="190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1"/>
      <c r="BV573" s="191"/>
      <c r="BW573" s="191"/>
      <c r="BX573" s="191"/>
    </row>
    <row r="574" spans="1:76" x14ac:dyDescent="0.25">
      <c r="A574" s="189"/>
      <c r="B574" s="190"/>
      <c r="C574" s="221"/>
      <c r="D574" s="222"/>
      <c r="E574" s="190"/>
      <c r="F574" s="190"/>
      <c r="G574" s="190"/>
      <c r="H574" s="190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1"/>
      <c r="BV574" s="191"/>
      <c r="BW574" s="191"/>
      <c r="BX574" s="191"/>
    </row>
    <row r="575" spans="1:76" x14ac:dyDescent="0.25">
      <c r="A575" s="189"/>
      <c r="B575" s="190"/>
      <c r="C575" s="221"/>
      <c r="D575" s="222"/>
      <c r="E575" s="190"/>
      <c r="F575" s="190"/>
      <c r="G575" s="190"/>
      <c r="H575" s="190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1"/>
      <c r="BV575" s="191"/>
      <c r="BW575" s="191"/>
      <c r="BX575" s="191"/>
    </row>
    <row r="576" spans="1:76" x14ac:dyDescent="0.25">
      <c r="A576" s="189"/>
      <c r="B576" s="190"/>
      <c r="C576" s="221"/>
      <c r="D576" s="222"/>
      <c r="E576" s="190"/>
      <c r="F576" s="190"/>
      <c r="G576" s="190"/>
      <c r="H576" s="190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1"/>
      <c r="BV576" s="191"/>
      <c r="BW576" s="191"/>
      <c r="BX576" s="191"/>
    </row>
    <row r="577" spans="1:76" x14ac:dyDescent="0.25">
      <c r="A577" s="189"/>
      <c r="B577" s="190"/>
      <c r="C577" s="221"/>
      <c r="D577" s="222"/>
      <c r="E577" s="190"/>
      <c r="F577" s="190"/>
      <c r="G577" s="190"/>
      <c r="H577" s="190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1"/>
      <c r="BV577" s="191"/>
      <c r="BW577" s="191"/>
      <c r="BX577" s="191"/>
    </row>
    <row r="578" spans="1:76" x14ac:dyDescent="0.25">
      <c r="A578" s="189"/>
      <c r="B578" s="190"/>
      <c r="C578" s="221"/>
      <c r="D578" s="222"/>
      <c r="E578" s="190"/>
      <c r="F578" s="190"/>
      <c r="G578" s="190"/>
      <c r="H578" s="190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1"/>
      <c r="BV578" s="191"/>
      <c r="BW578" s="191"/>
      <c r="BX578" s="191"/>
    </row>
    <row r="579" spans="1:76" x14ac:dyDescent="0.25">
      <c r="A579" s="189"/>
      <c r="B579" s="190"/>
      <c r="C579" s="221"/>
      <c r="D579" s="222"/>
      <c r="E579" s="190"/>
      <c r="F579" s="190"/>
      <c r="G579" s="190"/>
      <c r="H579" s="190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1"/>
      <c r="BV579" s="191"/>
      <c r="BW579" s="191"/>
      <c r="BX579" s="191"/>
    </row>
    <row r="580" spans="1:76" x14ac:dyDescent="0.25">
      <c r="A580" s="189"/>
      <c r="B580" s="190"/>
      <c r="C580" s="221"/>
      <c r="D580" s="222"/>
      <c r="E580" s="190"/>
      <c r="F580" s="190"/>
      <c r="G580" s="190"/>
      <c r="H580" s="190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1"/>
      <c r="BV580" s="191"/>
      <c r="BW580" s="191"/>
      <c r="BX580" s="191"/>
    </row>
    <row r="581" spans="1:76" x14ac:dyDescent="0.25">
      <c r="A581" s="189"/>
      <c r="B581" s="190"/>
      <c r="C581" s="221"/>
      <c r="D581" s="222"/>
      <c r="E581" s="190"/>
      <c r="F581" s="190"/>
      <c r="G581" s="190"/>
      <c r="H581" s="190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1"/>
      <c r="BV581" s="191"/>
      <c r="BW581" s="191"/>
      <c r="BX581" s="191"/>
    </row>
    <row r="582" spans="1:76" x14ac:dyDescent="0.25">
      <c r="A582" s="189"/>
      <c r="B582" s="190"/>
      <c r="C582" s="221"/>
      <c r="D582" s="222"/>
      <c r="E582" s="190"/>
      <c r="F582" s="190"/>
      <c r="G582" s="190"/>
      <c r="H582" s="190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1"/>
      <c r="BV582" s="191"/>
      <c r="BW582" s="191"/>
      <c r="BX582" s="191"/>
    </row>
    <row r="583" spans="1:76" x14ac:dyDescent="0.25">
      <c r="A583" s="189"/>
      <c r="B583" s="190"/>
      <c r="C583" s="221"/>
      <c r="D583" s="222"/>
      <c r="E583" s="190"/>
      <c r="F583" s="190"/>
      <c r="G583" s="190"/>
      <c r="H583" s="190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1"/>
      <c r="BV583" s="191"/>
      <c r="BW583" s="191"/>
      <c r="BX583" s="191"/>
    </row>
    <row r="584" spans="1:76" x14ac:dyDescent="0.25">
      <c r="A584" s="189"/>
      <c r="B584" s="190"/>
      <c r="C584" s="221"/>
      <c r="D584" s="222"/>
      <c r="E584" s="190"/>
      <c r="F584" s="190"/>
      <c r="G584" s="190"/>
      <c r="H584" s="190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1"/>
      <c r="BV584" s="191"/>
      <c r="BW584" s="191"/>
      <c r="BX584" s="191"/>
    </row>
    <row r="585" spans="1:76" x14ac:dyDescent="0.25">
      <c r="A585" s="189"/>
      <c r="B585" s="190"/>
      <c r="C585" s="221"/>
      <c r="D585" s="222"/>
      <c r="E585" s="190"/>
      <c r="F585" s="190"/>
      <c r="G585" s="190"/>
      <c r="H585" s="190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1"/>
      <c r="BV585" s="191"/>
      <c r="BW585" s="191"/>
      <c r="BX585" s="191"/>
    </row>
    <row r="586" spans="1:76" x14ac:dyDescent="0.25">
      <c r="A586" s="189"/>
      <c r="B586" s="190"/>
      <c r="C586" s="221"/>
      <c r="D586" s="222"/>
      <c r="E586" s="190"/>
      <c r="F586" s="190"/>
      <c r="G586" s="190"/>
      <c r="H586" s="190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1"/>
      <c r="BV586" s="191"/>
      <c r="BW586" s="191"/>
      <c r="BX586" s="191"/>
    </row>
    <row r="587" spans="1:76" x14ac:dyDescent="0.25">
      <c r="A587" s="189"/>
      <c r="B587" s="190"/>
      <c r="C587" s="221"/>
      <c r="D587" s="222"/>
      <c r="E587" s="190"/>
      <c r="F587" s="190"/>
      <c r="G587" s="190"/>
      <c r="H587" s="190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1"/>
      <c r="BV587" s="191"/>
      <c r="BW587" s="191"/>
      <c r="BX587" s="191"/>
    </row>
    <row r="588" spans="1:76" x14ac:dyDescent="0.25">
      <c r="A588" s="189"/>
      <c r="B588" s="190"/>
      <c r="C588" s="221"/>
      <c r="D588" s="222"/>
      <c r="E588" s="190"/>
      <c r="F588" s="190"/>
      <c r="G588" s="190"/>
      <c r="H588" s="190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1"/>
      <c r="BV588" s="191"/>
      <c r="BW588" s="191"/>
      <c r="BX588" s="191"/>
    </row>
    <row r="589" spans="1:76" x14ac:dyDescent="0.25">
      <c r="A589" s="189"/>
      <c r="B589" s="190"/>
      <c r="C589" s="221"/>
      <c r="D589" s="222"/>
      <c r="E589" s="190"/>
      <c r="F589" s="190"/>
      <c r="G589" s="190"/>
      <c r="H589" s="190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1"/>
      <c r="BV589" s="191"/>
      <c r="BW589" s="191"/>
      <c r="BX589" s="191"/>
    </row>
    <row r="590" spans="1:76" x14ac:dyDescent="0.25">
      <c r="A590" s="189"/>
      <c r="B590" s="190"/>
      <c r="C590" s="221"/>
      <c r="D590" s="222"/>
      <c r="E590" s="190"/>
      <c r="F590" s="190"/>
      <c r="G590" s="190"/>
      <c r="H590" s="190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1"/>
      <c r="BV590" s="191"/>
      <c r="BW590" s="191"/>
      <c r="BX590" s="191"/>
    </row>
    <row r="591" spans="1:76" x14ac:dyDescent="0.25">
      <c r="A591" s="189"/>
      <c r="B591" s="190"/>
      <c r="C591" s="221"/>
      <c r="D591" s="222"/>
      <c r="E591" s="190"/>
      <c r="F591" s="190"/>
      <c r="G591" s="190"/>
      <c r="H591" s="190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1"/>
      <c r="BV591" s="191"/>
      <c r="BW591" s="191"/>
      <c r="BX591" s="191"/>
    </row>
    <row r="592" spans="1:76" x14ac:dyDescent="0.25">
      <c r="A592" s="189"/>
      <c r="B592" s="190"/>
      <c r="C592" s="221"/>
      <c r="D592" s="222"/>
      <c r="E592" s="190"/>
      <c r="F592" s="190"/>
      <c r="G592" s="190"/>
      <c r="H592" s="190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1"/>
      <c r="BV592" s="191"/>
      <c r="BW592" s="191"/>
      <c r="BX592" s="191"/>
    </row>
    <row r="593" spans="1:76" x14ac:dyDescent="0.25">
      <c r="A593" s="189"/>
      <c r="B593" s="190"/>
      <c r="C593" s="221"/>
      <c r="D593" s="222"/>
      <c r="E593" s="190"/>
      <c r="F593" s="190"/>
      <c r="G593" s="190"/>
      <c r="H593" s="190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1"/>
      <c r="BV593" s="191"/>
      <c r="BW593" s="191"/>
      <c r="BX593" s="191"/>
    </row>
    <row r="594" spans="1:76" x14ac:dyDescent="0.25">
      <c r="A594" s="189"/>
      <c r="B594" s="190"/>
      <c r="C594" s="221"/>
      <c r="D594" s="222"/>
      <c r="E594" s="190"/>
      <c r="F594" s="190"/>
      <c r="G594" s="190"/>
      <c r="H594" s="190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1"/>
      <c r="BV594" s="191"/>
      <c r="BW594" s="191"/>
      <c r="BX594" s="191"/>
    </row>
    <row r="595" spans="1:76" x14ac:dyDescent="0.25">
      <c r="A595" s="189"/>
      <c r="B595" s="190"/>
      <c r="C595" s="221"/>
      <c r="D595" s="222"/>
      <c r="E595" s="190"/>
      <c r="F595" s="190"/>
      <c r="G595" s="190"/>
      <c r="H595" s="190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1"/>
      <c r="BV595" s="191"/>
      <c r="BW595" s="191"/>
      <c r="BX595" s="191"/>
    </row>
    <row r="596" spans="1:76" x14ac:dyDescent="0.25">
      <c r="A596" s="189"/>
      <c r="B596" s="190"/>
      <c r="C596" s="221"/>
      <c r="D596" s="222"/>
      <c r="E596" s="190"/>
      <c r="F596" s="190"/>
      <c r="G596" s="190"/>
      <c r="H596" s="190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1"/>
      <c r="BV596" s="191"/>
      <c r="BW596" s="191"/>
      <c r="BX596" s="191"/>
    </row>
    <row r="597" spans="1:76" x14ac:dyDescent="0.25">
      <c r="A597" s="189"/>
      <c r="B597" s="190"/>
      <c r="C597" s="221"/>
      <c r="D597" s="222"/>
      <c r="E597" s="190"/>
      <c r="F597" s="190"/>
      <c r="G597" s="190"/>
      <c r="H597" s="190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1"/>
      <c r="BV597" s="191"/>
      <c r="BW597" s="191"/>
      <c r="BX597" s="191"/>
    </row>
    <row r="598" spans="1:76" x14ac:dyDescent="0.25">
      <c r="A598" s="189"/>
      <c r="B598" s="190"/>
      <c r="C598" s="221"/>
      <c r="D598" s="222"/>
      <c r="E598" s="190"/>
      <c r="F598" s="190"/>
      <c r="G598" s="190"/>
      <c r="H598" s="190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1"/>
      <c r="BV598" s="191"/>
      <c r="BW598" s="191"/>
      <c r="BX598" s="191"/>
    </row>
    <row r="599" spans="1:76" x14ac:dyDescent="0.25">
      <c r="A599" s="189"/>
      <c r="B599" s="190"/>
      <c r="C599" s="221"/>
      <c r="D599" s="222"/>
      <c r="E599" s="190"/>
      <c r="F599" s="190"/>
      <c r="G599" s="190"/>
      <c r="H599" s="190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1"/>
      <c r="BV599" s="191"/>
      <c r="BW599" s="191"/>
      <c r="BX599" s="191"/>
    </row>
    <row r="600" spans="1:76" x14ac:dyDescent="0.25">
      <c r="A600" s="189"/>
      <c r="B600" s="190"/>
      <c r="C600" s="221"/>
      <c r="D600" s="222"/>
      <c r="E600" s="190"/>
      <c r="F600" s="190"/>
      <c r="G600" s="190"/>
      <c r="H600" s="190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1"/>
      <c r="BV600" s="191"/>
      <c r="BW600" s="191"/>
      <c r="BX600" s="191"/>
    </row>
    <row r="601" spans="1:76" x14ac:dyDescent="0.25">
      <c r="A601" s="189"/>
      <c r="B601" s="190"/>
      <c r="C601" s="221"/>
      <c r="D601" s="222"/>
      <c r="E601" s="190"/>
      <c r="F601" s="190"/>
      <c r="G601" s="190"/>
      <c r="H601" s="190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1"/>
      <c r="BV601" s="191"/>
      <c r="BW601" s="191"/>
      <c r="BX601" s="191"/>
    </row>
    <row r="602" spans="1:76" x14ac:dyDescent="0.25">
      <c r="A602" s="189"/>
      <c r="B602" s="190"/>
      <c r="C602" s="221"/>
      <c r="D602" s="222"/>
      <c r="E602" s="190"/>
      <c r="F602" s="190"/>
      <c r="G602" s="190"/>
      <c r="H602" s="190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1"/>
      <c r="BV602" s="191"/>
      <c r="BW602" s="191"/>
      <c r="BX602" s="191"/>
    </row>
    <row r="603" spans="1:76" x14ac:dyDescent="0.25">
      <c r="A603" s="189"/>
      <c r="B603" s="190"/>
      <c r="C603" s="221"/>
      <c r="D603" s="222"/>
      <c r="E603" s="190"/>
      <c r="F603" s="190"/>
      <c r="G603" s="190"/>
      <c r="H603" s="190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1"/>
      <c r="BV603" s="191"/>
      <c r="BW603" s="191"/>
      <c r="BX603" s="191"/>
    </row>
    <row r="604" spans="1:76" x14ac:dyDescent="0.25">
      <c r="A604" s="189"/>
      <c r="B604" s="190"/>
      <c r="C604" s="221"/>
      <c r="D604" s="222"/>
      <c r="E604" s="190"/>
      <c r="F604" s="190"/>
      <c r="G604" s="190"/>
      <c r="H604" s="190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1"/>
      <c r="BV604" s="191"/>
      <c r="BW604" s="191"/>
      <c r="BX604" s="191"/>
    </row>
    <row r="605" spans="1:76" x14ac:dyDescent="0.25">
      <c r="A605" s="189"/>
      <c r="B605" s="190"/>
      <c r="C605" s="221"/>
      <c r="D605" s="222"/>
      <c r="E605" s="190"/>
      <c r="F605" s="190"/>
      <c r="G605" s="190"/>
      <c r="H605" s="190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1"/>
      <c r="BV605" s="191"/>
      <c r="BW605" s="191"/>
      <c r="BX605" s="191"/>
    </row>
    <row r="606" spans="1:76" x14ac:dyDescent="0.25">
      <c r="A606" s="189"/>
      <c r="B606" s="190"/>
      <c r="C606" s="221"/>
      <c r="D606" s="222"/>
      <c r="E606" s="190"/>
      <c r="F606" s="190"/>
      <c r="G606" s="190"/>
      <c r="H606" s="190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1"/>
      <c r="BV606" s="191"/>
      <c r="BW606" s="191"/>
      <c r="BX606" s="191"/>
    </row>
    <row r="607" spans="1:76" x14ac:dyDescent="0.25">
      <c r="A607" s="189"/>
      <c r="B607" s="190"/>
      <c r="C607" s="221"/>
      <c r="D607" s="222"/>
      <c r="E607" s="190"/>
      <c r="F607" s="190"/>
      <c r="G607" s="190"/>
      <c r="H607" s="190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1"/>
      <c r="BV607" s="191"/>
      <c r="BW607" s="191"/>
      <c r="BX607" s="191"/>
    </row>
    <row r="608" spans="1:76" x14ac:dyDescent="0.25">
      <c r="A608" s="189"/>
      <c r="B608" s="190"/>
      <c r="C608" s="221"/>
      <c r="D608" s="222"/>
      <c r="E608" s="190"/>
      <c r="F608" s="190"/>
      <c r="G608" s="190"/>
      <c r="H608" s="190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1"/>
      <c r="BV608" s="191"/>
      <c r="BW608" s="191"/>
      <c r="BX608" s="191"/>
    </row>
    <row r="609" spans="1:76" x14ac:dyDescent="0.25">
      <c r="A609" s="189"/>
      <c r="B609" s="190"/>
      <c r="C609" s="221"/>
      <c r="D609" s="222"/>
      <c r="E609" s="190"/>
      <c r="F609" s="190"/>
      <c r="G609" s="190"/>
      <c r="H609" s="190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1"/>
      <c r="BV609" s="191"/>
      <c r="BW609" s="191"/>
      <c r="BX609" s="191"/>
    </row>
    <row r="610" spans="1:76" x14ac:dyDescent="0.25">
      <c r="A610" s="189"/>
      <c r="B610" s="190"/>
      <c r="C610" s="221"/>
      <c r="D610" s="222"/>
      <c r="E610" s="190"/>
      <c r="F610" s="190"/>
      <c r="G610" s="190"/>
      <c r="H610" s="190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1"/>
      <c r="BV610" s="191"/>
      <c r="BW610" s="191"/>
      <c r="BX610" s="191"/>
    </row>
    <row r="611" spans="1:76" x14ac:dyDescent="0.25">
      <c r="A611" s="189"/>
      <c r="B611" s="190"/>
      <c r="C611" s="221"/>
      <c r="D611" s="222"/>
      <c r="E611" s="190"/>
      <c r="F611" s="190"/>
      <c r="G611" s="190"/>
      <c r="H611" s="190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1"/>
      <c r="BV611" s="191"/>
      <c r="BW611" s="191"/>
      <c r="BX611" s="191"/>
    </row>
    <row r="612" spans="1:76" x14ac:dyDescent="0.25">
      <c r="A612" s="189"/>
      <c r="B612" s="190"/>
      <c r="C612" s="221"/>
      <c r="D612" s="222"/>
      <c r="E612" s="190"/>
      <c r="F612" s="190"/>
      <c r="G612" s="190"/>
      <c r="H612" s="190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1"/>
      <c r="BV612" s="191"/>
      <c r="BW612" s="191"/>
      <c r="BX612" s="191"/>
    </row>
    <row r="613" spans="1:76" x14ac:dyDescent="0.25">
      <c r="A613" s="189"/>
      <c r="B613" s="190"/>
      <c r="C613" s="221"/>
      <c r="D613" s="222"/>
      <c r="E613" s="190"/>
      <c r="F613" s="190"/>
      <c r="G613" s="190"/>
      <c r="H613" s="190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1"/>
      <c r="BV613" s="191"/>
      <c r="BW613" s="191"/>
      <c r="BX613" s="191"/>
    </row>
    <row r="614" spans="1:76" x14ac:dyDescent="0.25">
      <c r="A614" s="189"/>
      <c r="B614" s="190"/>
      <c r="C614" s="221"/>
      <c r="D614" s="222"/>
      <c r="E614" s="190"/>
      <c r="F614" s="190"/>
      <c r="G614" s="190"/>
      <c r="H614" s="190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1"/>
      <c r="BV614" s="191"/>
      <c r="BW614" s="191"/>
      <c r="BX614" s="191"/>
    </row>
    <row r="615" spans="1:76" x14ac:dyDescent="0.25">
      <c r="A615" s="189"/>
      <c r="B615" s="190"/>
      <c r="C615" s="221"/>
      <c r="D615" s="222"/>
      <c r="E615" s="190"/>
      <c r="F615" s="190"/>
      <c r="G615" s="190"/>
      <c r="H615" s="190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1"/>
      <c r="BV615" s="191"/>
      <c r="BW615" s="191"/>
      <c r="BX615" s="191"/>
    </row>
    <row r="616" spans="1:76" x14ac:dyDescent="0.25">
      <c r="A616" s="189"/>
      <c r="B616" s="190"/>
      <c r="C616" s="221"/>
      <c r="D616" s="222"/>
      <c r="E616" s="190"/>
      <c r="F616" s="190"/>
      <c r="G616" s="190"/>
      <c r="H616" s="190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1"/>
      <c r="BV616" s="191"/>
      <c r="BW616" s="191"/>
      <c r="BX616" s="191"/>
    </row>
    <row r="617" spans="1:76" x14ac:dyDescent="0.25">
      <c r="A617" s="189"/>
      <c r="B617" s="190"/>
      <c r="C617" s="221"/>
      <c r="D617" s="222"/>
      <c r="E617" s="190"/>
      <c r="F617" s="190"/>
      <c r="G617" s="190"/>
      <c r="H617" s="190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1"/>
      <c r="BV617" s="191"/>
      <c r="BW617" s="191"/>
      <c r="BX617" s="191"/>
    </row>
    <row r="618" spans="1:76" x14ac:dyDescent="0.25">
      <c r="A618" s="189"/>
      <c r="B618" s="190"/>
      <c r="C618" s="221"/>
      <c r="D618" s="222"/>
      <c r="E618" s="190"/>
      <c r="F618" s="190"/>
      <c r="G618" s="190"/>
      <c r="H618" s="190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1"/>
      <c r="BV618" s="191"/>
      <c r="BW618" s="191"/>
      <c r="BX618" s="191"/>
    </row>
    <row r="619" spans="1:76" x14ac:dyDescent="0.25">
      <c r="A619" s="189"/>
      <c r="B619" s="190"/>
      <c r="C619" s="221"/>
      <c r="D619" s="222"/>
      <c r="E619" s="190"/>
      <c r="F619" s="190"/>
      <c r="G619" s="190"/>
      <c r="H619" s="190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1"/>
      <c r="BV619" s="191"/>
      <c r="BW619" s="191"/>
      <c r="BX619" s="191"/>
    </row>
    <row r="620" spans="1:76" x14ac:dyDescent="0.25">
      <c r="A620" s="189"/>
      <c r="B620" s="190"/>
      <c r="C620" s="221"/>
      <c r="D620" s="222"/>
      <c r="E620" s="190"/>
      <c r="F620" s="190"/>
      <c r="G620" s="190"/>
      <c r="H620" s="190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1"/>
      <c r="BV620" s="191"/>
      <c r="BW620" s="191"/>
      <c r="BX620" s="191"/>
    </row>
    <row r="621" spans="1:76" x14ac:dyDescent="0.25">
      <c r="A621" s="189"/>
      <c r="B621" s="190"/>
      <c r="C621" s="221"/>
      <c r="D621" s="222"/>
      <c r="E621" s="190"/>
      <c r="F621" s="190"/>
      <c r="G621" s="190"/>
      <c r="H621" s="190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1"/>
      <c r="BV621" s="191"/>
      <c r="BW621" s="191"/>
      <c r="BX621" s="191"/>
    </row>
    <row r="622" spans="1:76" x14ac:dyDescent="0.25">
      <c r="A622" s="189"/>
      <c r="B622" s="190"/>
      <c r="C622" s="221"/>
      <c r="D622" s="222"/>
      <c r="E622" s="190"/>
      <c r="F622" s="190"/>
      <c r="G622" s="190"/>
      <c r="H622" s="190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1"/>
      <c r="BV622" s="191"/>
      <c r="BW622" s="191"/>
      <c r="BX622" s="191"/>
    </row>
    <row r="623" spans="1:76" x14ac:dyDescent="0.25">
      <c r="A623" s="189"/>
      <c r="B623" s="190"/>
      <c r="C623" s="221"/>
      <c r="D623" s="222"/>
      <c r="E623" s="190"/>
      <c r="F623" s="190"/>
      <c r="G623" s="190"/>
      <c r="H623" s="190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1"/>
      <c r="BV623" s="191"/>
      <c r="BW623" s="191"/>
      <c r="BX623" s="191"/>
    </row>
    <row r="624" spans="1:76" x14ac:dyDescent="0.25">
      <c r="A624" s="189"/>
      <c r="B624" s="190"/>
      <c r="C624" s="221"/>
      <c r="D624" s="222"/>
      <c r="E624" s="190"/>
      <c r="F624" s="190"/>
      <c r="G624" s="190"/>
      <c r="H624" s="190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1"/>
      <c r="BV624" s="191"/>
      <c r="BW624" s="191"/>
      <c r="BX624" s="191"/>
    </row>
    <row r="625" spans="1:76" x14ac:dyDescent="0.25">
      <c r="A625" s="189"/>
      <c r="B625" s="190"/>
      <c r="C625" s="221"/>
      <c r="D625" s="222"/>
      <c r="E625" s="190"/>
      <c r="F625" s="190"/>
      <c r="G625" s="190"/>
      <c r="H625" s="190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1"/>
      <c r="BV625" s="191"/>
      <c r="BW625" s="191"/>
      <c r="BX625" s="191"/>
    </row>
    <row r="626" spans="1:76" x14ac:dyDescent="0.25">
      <c r="A626" s="189"/>
      <c r="B626" s="190"/>
      <c r="C626" s="221"/>
      <c r="D626" s="222"/>
      <c r="E626" s="190"/>
      <c r="F626" s="190"/>
      <c r="G626" s="190"/>
      <c r="H626" s="190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1"/>
      <c r="BV626" s="191"/>
      <c r="BW626" s="191"/>
      <c r="BX626" s="191"/>
    </row>
    <row r="627" spans="1:76" x14ac:dyDescent="0.25">
      <c r="A627" s="189"/>
      <c r="B627" s="190"/>
      <c r="C627" s="221"/>
      <c r="D627" s="222"/>
      <c r="E627" s="190"/>
      <c r="F627" s="190"/>
      <c r="G627" s="190"/>
      <c r="H627" s="190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1"/>
      <c r="BV627" s="191"/>
      <c r="BW627" s="191"/>
      <c r="BX627" s="191"/>
    </row>
    <row r="628" spans="1:76" x14ac:dyDescent="0.25">
      <c r="A628" s="189"/>
      <c r="B628" s="190"/>
      <c r="C628" s="221"/>
      <c r="D628" s="222"/>
      <c r="E628" s="190"/>
      <c r="F628" s="190"/>
      <c r="G628" s="190"/>
      <c r="H628" s="190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1"/>
      <c r="BV628" s="191"/>
      <c r="BW628" s="191"/>
      <c r="BX628" s="191"/>
    </row>
    <row r="629" spans="1:76" x14ac:dyDescent="0.25">
      <c r="A629" s="189"/>
      <c r="B629" s="190"/>
      <c r="C629" s="221"/>
      <c r="D629" s="222"/>
      <c r="E629" s="190"/>
      <c r="F629" s="190"/>
      <c r="G629" s="190"/>
      <c r="H629" s="190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1"/>
      <c r="BV629" s="191"/>
      <c r="BW629" s="191"/>
      <c r="BX629" s="191"/>
    </row>
    <row r="630" spans="1:76" x14ac:dyDescent="0.25">
      <c r="A630" s="189"/>
      <c r="B630" s="190"/>
      <c r="C630" s="221"/>
      <c r="D630" s="222"/>
      <c r="E630" s="190"/>
      <c r="F630" s="190"/>
      <c r="G630" s="190"/>
      <c r="H630" s="190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1"/>
      <c r="BV630" s="191"/>
      <c r="BW630" s="191"/>
      <c r="BX630" s="191"/>
    </row>
    <row r="631" spans="1:76" x14ac:dyDescent="0.25">
      <c r="A631" s="189"/>
      <c r="B631" s="190"/>
      <c r="C631" s="221"/>
      <c r="D631" s="222"/>
      <c r="E631" s="190"/>
      <c r="F631" s="190"/>
      <c r="G631" s="190"/>
      <c r="H631" s="190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1"/>
      <c r="BV631" s="191"/>
      <c r="BW631" s="191"/>
      <c r="BX631" s="191"/>
    </row>
    <row r="632" spans="1:76" x14ac:dyDescent="0.25">
      <c r="A632" s="189"/>
      <c r="B632" s="190"/>
      <c r="C632" s="221"/>
      <c r="D632" s="222"/>
      <c r="E632" s="190"/>
      <c r="F632" s="190"/>
      <c r="G632" s="190"/>
      <c r="H632" s="190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1"/>
      <c r="BV632" s="191"/>
      <c r="BW632" s="191"/>
      <c r="BX632" s="191"/>
    </row>
    <row r="633" spans="1:76" x14ac:dyDescent="0.25">
      <c r="A633" s="189"/>
      <c r="B633" s="190"/>
      <c r="C633" s="221"/>
      <c r="D633" s="222"/>
      <c r="E633" s="190"/>
      <c r="F633" s="190"/>
      <c r="G633" s="190"/>
      <c r="H633" s="190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1"/>
      <c r="BV633" s="191"/>
      <c r="BW633" s="191"/>
      <c r="BX633" s="191"/>
    </row>
    <row r="634" spans="1:76" x14ac:dyDescent="0.25">
      <c r="A634" s="189"/>
      <c r="B634" s="190"/>
      <c r="C634" s="221"/>
      <c r="D634" s="222"/>
      <c r="E634" s="190"/>
      <c r="F634" s="190"/>
      <c r="G634" s="190"/>
      <c r="H634" s="190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1"/>
      <c r="BV634" s="191"/>
      <c r="BW634" s="191"/>
      <c r="BX634" s="191"/>
    </row>
    <row r="635" spans="1:76" x14ac:dyDescent="0.25">
      <c r="A635" s="189"/>
      <c r="B635" s="190"/>
      <c r="C635" s="221"/>
      <c r="D635" s="222"/>
      <c r="E635" s="190"/>
      <c r="F635" s="190"/>
      <c r="G635" s="190"/>
      <c r="H635" s="190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1"/>
      <c r="BV635" s="191"/>
      <c r="BW635" s="191"/>
      <c r="BX635" s="191"/>
    </row>
    <row r="636" spans="1:76" x14ac:dyDescent="0.25">
      <c r="A636" s="189"/>
      <c r="B636" s="190"/>
      <c r="C636" s="221"/>
      <c r="D636" s="222"/>
      <c r="E636" s="190"/>
      <c r="F636" s="190"/>
      <c r="G636" s="190"/>
      <c r="H636" s="190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1"/>
      <c r="BV636" s="191"/>
      <c r="BW636" s="191"/>
      <c r="BX636" s="191"/>
    </row>
    <row r="637" spans="1:76" x14ac:dyDescent="0.25">
      <c r="A637" s="189"/>
      <c r="B637" s="190"/>
      <c r="C637" s="221"/>
      <c r="D637" s="222"/>
      <c r="E637" s="190"/>
      <c r="F637" s="190"/>
      <c r="G637" s="190"/>
      <c r="H637" s="190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1"/>
      <c r="BV637" s="191"/>
      <c r="BW637" s="191"/>
      <c r="BX637" s="191"/>
    </row>
    <row r="638" spans="1:76" x14ac:dyDescent="0.25">
      <c r="A638" s="189"/>
      <c r="B638" s="190"/>
      <c r="C638" s="221"/>
      <c r="D638" s="222"/>
      <c r="E638" s="190"/>
      <c r="F638" s="190"/>
      <c r="G638" s="190"/>
      <c r="H638" s="190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1"/>
      <c r="BV638" s="191"/>
      <c r="BW638" s="191"/>
      <c r="BX638" s="191"/>
    </row>
    <row r="639" spans="1:76" x14ac:dyDescent="0.25">
      <c r="A639" s="189"/>
      <c r="B639" s="190"/>
      <c r="C639" s="221"/>
      <c r="D639" s="222"/>
      <c r="E639" s="190"/>
      <c r="F639" s="190"/>
      <c r="G639" s="190"/>
      <c r="H639" s="190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1"/>
      <c r="BV639" s="191"/>
      <c r="BW639" s="191"/>
      <c r="BX639" s="191"/>
    </row>
    <row r="640" spans="1:76" x14ac:dyDescent="0.25">
      <c r="A640" s="189"/>
      <c r="B640" s="190"/>
      <c r="C640" s="221"/>
      <c r="D640" s="222"/>
      <c r="E640" s="190"/>
      <c r="F640" s="190"/>
      <c r="G640" s="190"/>
      <c r="H640" s="190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1"/>
      <c r="BV640" s="191"/>
      <c r="BW640" s="191"/>
      <c r="BX640" s="191"/>
    </row>
    <row r="641" spans="1:76" x14ac:dyDescent="0.25">
      <c r="A641" s="189"/>
      <c r="B641" s="190"/>
      <c r="C641" s="221"/>
      <c r="D641" s="222"/>
      <c r="E641" s="190"/>
      <c r="F641" s="190"/>
      <c r="G641" s="190"/>
      <c r="H641" s="190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1"/>
      <c r="BV641" s="191"/>
      <c r="BW641" s="191"/>
      <c r="BX641" s="191"/>
    </row>
    <row r="642" spans="1:76" x14ac:dyDescent="0.25">
      <c r="A642" s="189"/>
      <c r="B642" s="190"/>
      <c r="C642" s="221"/>
      <c r="D642" s="222"/>
      <c r="E642" s="190"/>
      <c r="F642" s="190"/>
      <c r="G642" s="190"/>
      <c r="H642" s="190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1"/>
      <c r="BV642" s="191"/>
      <c r="BW642" s="191"/>
      <c r="BX642" s="191"/>
    </row>
    <row r="643" spans="1:76" x14ac:dyDescent="0.25">
      <c r="A643" s="189"/>
      <c r="B643" s="190"/>
      <c r="C643" s="221"/>
      <c r="D643" s="222"/>
      <c r="E643" s="190"/>
      <c r="F643" s="190"/>
      <c r="G643" s="190"/>
      <c r="H643" s="190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1"/>
      <c r="BV643" s="191"/>
      <c r="BW643" s="191"/>
      <c r="BX643" s="191"/>
    </row>
    <row r="644" spans="1:76" x14ac:dyDescent="0.25">
      <c r="A644" s="189"/>
      <c r="B644" s="190"/>
      <c r="C644" s="221"/>
      <c r="D644" s="222"/>
      <c r="E644" s="190"/>
      <c r="F644" s="190"/>
      <c r="G644" s="190"/>
      <c r="H644" s="190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1"/>
      <c r="BV644" s="191"/>
      <c r="BW644" s="191"/>
      <c r="BX644" s="191"/>
    </row>
    <row r="645" spans="1:76" x14ac:dyDescent="0.25">
      <c r="A645" s="189"/>
      <c r="B645" s="190"/>
      <c r="C645" s="221"/>
      <c r="D645" s="222"/>
      <c r="E645" s="190"/>
      <c r="F645" s="190"/>
      <c r="G645" s="190"/>
      <c r="H645" s="190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1"/>
      <c r="BV645" s="191"/>
      <c r="BW645" s="191"/>
      <c r="BX645" s="191"/>
    </row>
    <row r="646" spans="1:76" x14ac:dyDescent="0.25">
      <c r="A646" s="189"/>
      <c r="B646" s="190"/>
      <c r="C646" s="221"/>
      <c r="D646" s="222"/>
      <c r="E646" s="190"/>
      <c r="F646" s="190"/>
      <c r="G646" s="190"/>
      <c r="H646" s="190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1"/>
      <c r="BV646" s="191"/>
      <c r="BW646" s="191"/>
      <c r="BX646" s="191"/>
    </row>
    <row r="647" spans="1:76" x14ac:dyDescent="0.25">
      <c r="A647" s="189"/>
      <c r="B647" s="190"/>
      <c r="C647" s="221"/>
      <c r="D647" s="222"/>
      <c r="E647" s="190"/>
      <c r="F647" s="190"/>
      <c r="G647" s="190"/>
      <c r="H647" s="190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1"/>
      <c r="BV647" s="191"/>
      <c r="BW647" s="191"/>
      <c r="BX647" s="191"/>
    </row>
    <row r="648" spans="1:76" x14ac:dyDescent="0.25">
      <c r="A648" s="189"/>
      <c r="B648" s="190"/>
      <c r="C648" s="221"/>
      <c r="D648" s="222"/>
      <c r="E648" s="190"/>
      <c r="F648" s="190"/>
      <c r="G648" s="190"/>
      <c r="H648" s="190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1"/>
      <c r="BV648" s="191"/>
      <c r="BW648" s="191"/>
      <c r="BX648" s="191"/>
    </row>
    <row r="649" spans="1:76" x14ac:dyDescent="0.25">
      <c r="A649" s="189"/>
      <c r="B649" s="190"/>
      <c r="C649" s="221"/>
      <c r="D649" s="222"/>
      <c r="E649" s="190"/>
      <c r="F649" s="190"/>
      <c r="G649" s="190"/>
      <c r="H649" s="190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  <c r="AM649" s="191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1"/>
      <c r="BV649" s="191"/>
      <c r="BW649" s="191"/>
      <c r="BX649" s="191"/>
    </row>
    <row r="650" spans="1:76" x14ac:dyDescent="0.25">
      <c r="A650" s="189"/>
      <c r="B650" s="190"/>
      <c r="C650" s="221"/>
      <c r="D650" s="222"/>
      <c r="E650" s="190"/>
      <c r="F650" s="190"/>
      <c r="G650" s="190"/>
      <c r="H650" s="190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  <c r="AM650" s="191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1"/>
      <c r="BV650" s="191"/>
      <c r="BW650" s="191"/>
      <c r="BX650" s="191"/>
    </row>
    <row r="651" spans="1:76" x14ac:dyDescent="0.25">
      <c r="A651" s="189"/>
      <c r="B651" s="190"/>
      <c r="C651" s="221"/>
      <c r="D651" s="222"/>
      <c r="E651" s="190"/>
      <c r="F651" s="190"/>
      <c r="G651" s="190"/>
      <c r="H651" s="190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  <c r="AM651" s="191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1"/>
      <c r="BV651" s="191"/>
      <c r="BW651" s="191"/>
      <c r="BX651" s="191"/>
    </row>
    <row r="652" spans="1:76" x14ac:dyDescent="0.25">
      <c r="A652" s="189"/>
      <c r="B652" s="190"/>
      <c r="C652" s="221"/>
      <c r="D652" s="222"/>
      <c r="E652" s="190"/>
      <c r="F652" s="190"/>
      <c r="G652" s="190"/>
      <c r="H652" s="190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1"/>
      <c r="BV652" s="191"/>
      <c r="BW652" s="191"/>
      <c r="BX652" s="191"/>
    </row>
    <row r="653" spans="1:76" x14ac:dyDescent="0.25">
      <c r="A653" s="189"/>
      <c r="B653" s="190"/>
      <c r="C653" s="221"/>
      <c r="D653" s="222"/>
      <c r="E653" s="190"/>
      <c r="F653" s="190"/>
      <c r="G653" s="190"/>
      <c r="H653" s="190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1"/>
      <c r="BV653" s="191"/>
      <c r="BW653" s="191"/>
      <c r="BX653" s="191"/>
    </row>
    <row r="654" spans="1:76" x14ac:dyDescent="0.25">
      <c r="A654" s="189"/>
      <c r="B654" s="190"/>
      <c r="C654" s="221"/>
      <c r="D654" s="222"/>
      <c r="E654" s="190"/>
      <c r="F654" s="190"/>
      <c r="G654" s="190"/>
      <c r="H654" s="190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1"/>
      <c r="BV654" s="191"/>
      <c r="BW654" s="191"/>
      <c r="BX654" s="191"/>
    </row>
    <row r="655" spans="1:76" x14ac:dyDescent="0.25">
      <c r="A655" s="189"/>
      <c r="B655" s="190"/>
      <c r="C655" s="221"/>
      <c r="D655" s="222"/>
      <c r="E655" s="190"/>
      <c r="F655" s="190"/>
      <c r="G655" s="190"/>
      <c r="H655" s="190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1"/>
      <c r="BV655" s="191"/>
      <c r="BW655" s="191"/>
      <c r="BX655" s="191"/>
    </row>
    <row r="656" spans="1:76" x14ac:dyDescent="0.25">
      <c r="A656" s="189"/>
      <c r="B656" s="190"/>
      <c r="C656" s="221"/>
      <c r="D656" s="222"/>
      <c r="E656" s="190"/>
      <c r="F656" s="190"/>
      <c r="G656" s="190"/>
      <c r="H656" s="190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1"/>
      <c r="BV656" s="191"/>
      <c r="BW656" s="191"/>
      <c r="BX656" s="191"/>
    </row>
    <row r="657" spans="1:76" x14ac:dyDescent="0.25">
      <c r="A657" s="189"/>
      <c r="B657" s="190"/>
      <c r="C657" s="221"/>
      <c r="D657" s="222"/>
      <c r="E657" s="190"/>
      <c r="F657" s="190"/>
      <c r="G657" s="190"/>
      <c r="H657" s="190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1"/>
      <c r="BV657" s="191"/>
      <c r="BW657" s="191"/>
      <c r="BX657" s="191"/>
    </row>
    <row r="658" spans="1:76" x14ac:dyDescent="0.25">
      <c r="A658" s="189"/>
      <c r="B658" s="190"/>
      <c r="C658" s="221"/>
      <c r="D658" s="222"/>
      <c r="E658" s="190"/>
      <c r="F658" s="190"/>
      <c r="G658" s="190"/>
      <c r="H658" s="190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1"/>
      <c r="BV658" s="191"/>
      <c r="BW658" s="191"/>
      <c r="BX658" s="191"/>
    </row>
    <row r="659" spans="1:76" x14ac:dyDescent="0.25">
      <c r="A659" s="189"/>
      <c r="B659" s="190"/>
      <c r="C659" s="221"/>
      <c r="D659" s="222"/>
      <c r="E659" s="190"/>
      <c r="F659" s="190"/>
      <c r="G659" s="190"/>
      <c r="H659" s="190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1"/>
      <c r="BV659" s="191"/>
      <c r="BW659" s="191"/>
      <c r="BX659" s="191"/>
    </row>
    <row r="660" spans="1:76" x14ac:dyDescent="0.25">
      <c r="A660" s="189"/>
      <c r="B660" s="190"/>
      <c r="C660" s="221"/>
      <c r="D660" s="222"/>
      <c r="E660" s="190"/>
      <c r="F660" s="190"/>
      <c r="G660" s="190"/>
      <c r="H660" s="190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  <c r="AM660" s="191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1"/>
      <c r="BV660" s="191"/>
      <c r="BW660" s="191"/>
      <c r="BX660" s="191"/>
    </row>
    <row r="661" spans="1:76" x14ac:dyDescent="0.25">
      <c r="A661" s="189"/>
      <c r="B661" s="190"/>
      <c r="C661" s="221"/>
      <c r="D661" s="222"/>
      <c r="E661" s="190"/>
      <c r="F661" s="190"/>
      <c r="G661" s="190"/>
      <c r="H661" s="190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1"/>
      <c r="BV661" s="191"/>
      <c r="BW661" s="191"/>
      <c r="BX661" s="191"/>
    </row>
    <row r="662" spans="1:76" x14ac:dyDescent="0.25">
      <c r="A662" s="189"/>
      <c r="B662" s="190"/>
      <c r="C662" s="221"/>
      <c r="D662" s="222"/>
      <c r="E662" s="190"/>
      <c r="F662" s="190"/>
      <c r="G662" s="190"/>
      <c r="H662" s="190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  <c r="AM662" s="191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1"/>
      <c r="BV662" s="191"/>
      <c r="BW662" s="191"/>
      <c r="BX662" s="191"/>
    </row>
    <row r="663" spans="1:76" x14ac:dyDescent="0.25">
      <c r="A663" s="189"/>
      <c r="B663" s="190"/>
      <c r="C663" s="221"/>
      <c r="D663" s="222"/>
      <c r="E663" s="190"/>
      <c r="F663" s="190"/>
      <c r="G663" s="190"/>
      <c r="H663" s="190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  <c r="AI663" s="191"/>
      <c r="AJ663" s="191"/>
      <c r="AK663" s="191"/>
      <c r="AL663" s="191"/>
      <c r="AM663" s="191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1"/>
      <c r="BV663" s="191"/>
      <c r="BW663" s="191"/>
      <c r="BX663" s="191"/>
    </row>
    <row r="664" spans="1:76" x14ac:dyDescent="0.25">
      <c r="A664" s="189"/>
      <c r="B664" s="190"/>
      <c r="C664" s="221"/>
      <c r="D664" s="222"/>
      <c r="E664" s="190"/>
      <c r="F664" s="190"/>
      <c r="G664" s="190"/>
      <c r="H664" s="190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  <c r="AI664" s="191"/>
      <c r="AJ664" s="191"/>
      <c r="AK664" s="191"/>
      <c r="AL664" s="191"/>
      <c r="AM664" s="191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1"/>
      <c r="BV664" s="191"/>
      <c r="BW664" s="191"/>
      <c r="BX664" s="191"/>
    </row>
    <row r="665" spans="1:76" x14ac:dyDescent="0.25">
      <c r="A665" s="189"/>
      <c r="B665" s="190"/>
      <c r="C665" s="221"/>
      <c r="D665" s="222"/>
      <c r="E665" s="190"/>
      <c r="F665" s="190"/>
      <c r="G665" s="190"/>
      <c r="H665" s="190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  <c r="AI665" s="191"/>
      <c r="AJ665" s="191"/>
      <c r="AK665" s="191"/>
      <c r="AL665" s="191"/>
      <c r="AM665" s="191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1"/>
      <c r="BV665" s="191"/>
      <c r="BW665" s="191"/>
      <c r="BX665" s="191"/>
    </row>
    <row r="666" spans="1:76" x14ac:dyDescent="0.25">
      <c r="A666" s="189"/>
      <c r="B666" s="190"/>
      <c r="C666" s="221"/>
      <c r="D666" s="222"/>
      <c r="E666" s="190"/>
      <c r="F666" s="190"/>
      <c r="G666" s="190"/>
      <c r="H666" s="190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  <c r="AM666" s="191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1"/>
      <c r="BV666" s="191"/>
      <c r="BW666" s="191"/>
      <c r="BX666" s="191"/>
    </row>
    <row r="667" spans="1:76" x14ac:dyDescent="0.25">
      <c r="A667" s="189"/>
      <c r="B667" s="190"/>
      <c r="C667" s="221"/>
      <c r="D667" s="222"/>
      <c r="E667" s="190"/>
      <c r="F667" s="190"/>
      <c r="G667" s="190"/>
      <c r="H667" s="190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  <c r="AI667" s="191"/>
      <c r="AJ667" s="191"/>
      <c r="AK667" s="191"/>
      <c r="AL667" s="191"/>
      <c r="AM667" s="191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1"/>
      <c r="BV667" s="191"/>
      <c r="BW667" s="191"/>
      <c r="BX667" s="191"/>
    </row>
    <row r="668" spans="1:76" x14ac:dyDescent="0.25">
      <c r="A668" s="189"/>
      <c r="B668" s="190"/>
      <c r="C668" s="221"/>
      <c r="D668" s="222"/>
      <c r="E668" s="190"/>
      <c r="F668" s="190"/>
      <c r="G668" s="190"/>
      <c r="H668" s="190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  <c r="AI668" s="191"/>
      <c r="AJ668" s="191"/>
      <c r="AK668" s="191"/>
      <c r="AL668" s="191"/>
      <c r="AM668" s="191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1"/>
      <c r="BV668" s="191"/>
      <c r="BW668" s="191"/>
      <c r="BX668" s="191"/>
    </row>
    <row r="669" spans="1:76" x14ac:dyDescent="0.25">
      <c r="A669" s="189"/>
      <c r="B669" s="190"/>
      <c r="C669" s="221"/>
      <c r="D669" s="222"/>
      <c r="E669" s="190"/>
      <c r="F669" s="190"/>
      <c r="G669" s="190"/>
      <c r="H669" s="190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1"/>
      <c r="BV669" s="191"/>
      <c r="BW669" s="191"/>
      <c r="BX669" s="191"/>
    </row>
    <row r="670" spans="1:76" x14ac:dyDescent="0.25">
      <c r="A670" s="189"/>
      <c r="B670" s="190"/>
      <c r="C670" s="221"/>
      <c r="D670" s="222"/>
      <c r="E670" s="190"/>
      <c r="F670" s="190"/>
      <c r="G670" s="190"/>
      <c r="H670" s="190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1"/>
      <c r="BV670" s="191"/>
      <c r="BW670" s="191"/>
      <c r="BX670" s="191"/>
    </row>
    <row r="671" spans="1:76" x14ac:dyDescent="0.25">
      <c r="A671" s="189"/>
      <c r="B671" s="190"/>
      <c r="C671" s="221"/>
      <c r="D671" s="222"/>
      <c r="E671" s="190"/>
      <c r="F671" s="190"/>
      <c r="G671" s="190"/>
      <c r="H671" s="190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  <c r="AM671" s="191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1"/>
      <c r="BV671" s="191"/>
      <c r="BW671" s="191"/>
      <c r="BX671" s="191"/>
    </row>
    <row r="672" spans="1:76" x14ac:dyDescent="0.25">
      <c r="A672" s="189"/>
      <c r="B672" s="190"/>
      <c r="C672" s="221"/>
      <c r="D672" s="222"/>
      <c r="E672" s="190"/>
      <c r="F672" s="190"/>
      <c r="G672" s="190"/>
      <c r="H672" s="190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1"/>
      <c r="BV672" s="191"/>
      <c r="BW672" s="191"/>
      <c r="BX672" s="191"/>
    </row>
    <row r="673" spans="1:76" x14ac:dyDescent="0.25">
      <c r="A673" s="189"/>
      <c r="B673" s="190"/>
      <c r="C673" s="221"/>
      <c r="D673" s="222"/>
      <c r="E673" s="190"/>
      <c r="F673" s="190"/>
      <c r="G673" s="190"/>
      <c r="H673" s="190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1"/>
      <c r="BV673" s="191"/>
      <c r="BW673" s="191"/>
      <c r="BX673" s="191"/>
    </row>
    <row r="674" spans="1:76" x14ac:dyDescent="0.25">
      <c r="A674" s="189"/>
      <c r="B674" s="190"/>
      <c r="C674" s="221"/>
      <c r="D674" s="222"/>
      <c r="E674" s="190"/>
      <c r="F674" s="190"/>
      <c r="G674" s="190"/>
      <c r="H674" s="190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1"/>
      <c r="BV674" s="191"/>
      <c r="BW674" s="191"/>
      <c r="BX674" s="191"/>
    </row>
    <row r="675" spans="1:76" x14ac:dyDescent="0.25">
      <c r="A675" s="189"/>
      <c r="B675" s="190"/>
      <c r="C675" s="221"/>
      <c r="D675" s="222"/>
      <c r="E675" s="190"/>
      <c r="F675" s="190"/>
      <c r="G675" s="190"/>
      <c r="H675" s="190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1"/>
      <c r="BV675" s="191"/>
      <c r="BW675" s="191"/>
      <c r="BX675" s="191"/>
    </row>
    <row r="676" spans="1:76" x14ac:dyDescent="0.25">
      <c r="A676" s="189"/>
      <c r="B676" s="190"/>
      <c r="C676" s="221"/>
      <c r="D676" s="222"/>
      <c r="E676" s="190"/>
      <c r="F676" s="190"/>
      <c r="G676" s="190"/>
      <c r="H676" s="190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1"/>
      <c r="BV676" s="191"/>
      <c r="BW676" s="191"/>
      <c r="BX676" s="191"/>
    </row>
    <row r="677" spans="1:76" x14ac:dyDescent="0.25">
      <c r="A677" s="189"/>
      <c r="B677" s="190"/>
      <c r="C677" s="221"/>
      <c r="D677" s="222"/>
      <c r="E677" s="190"/>
      <c r="F677" s="190"/>
      <c r="G677" s="190"/>
      <c r="H677" s="190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1"/>
      <c r="BV677" s="191"/>
      <c r="BW677" s="191"/>
      <c r="BX677" s="191"/>
    </row>
    <row r="678" spans="1:76" x14ac:dyDescent="0.25">
      <c r="A678" s="189"/>
      <c r="B678" s="190"/>
      <c r="C678" s="221"/>
      <c r="D678" s="222"/>
      <c r="E678" s="190"/>
      <c r="F678" s="190"/>
      <c r="G678" s="190"/>
      <c r="H678" s="190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  <c r="AM678" s="191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1"/>
      <c r="BV678" s="191"/>
      <c r="BW678" s="191"/>
      <c r="BX678" s="191"/>
    </row>
    <row r="679" spans="1:76" x14ac:dyDescent="0.25">
      <c r="A679" s="189"/>
      <c r="B679" s="190"/>
      <c r="C679" s="221"/>
      <c r="D679" s="222"/>
      <c r="E679" s="190"/>
      <c r="F679" s="190"/>
      <c r="G679" s="190"/>
      <c r="H679" s="190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  <c r="AM679" s="191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1"/>
      <c r="BV679" s="191"/>
      <c r="BW679" s="191"/>
      <c r="BX679" s="191"/>
    </row>
    <row r="680" spans="1:76" x14ac:dyDescent="0.25">
      <c r="A680" s="189"/>
      <c r="B680" s="190"/>
      <c r="C680" s="221"/>
      <c r="D680" s="222"/>
      <c r="E680" s="190"/>
      <c r="F680" s="190"/>
      <c r="G680" s="190"/>
      <c r="H680" s="190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1"/>
      <c r="BV680" s="191"/>
      <c r="BW680" s="191"/>
      <c r="BX680" s="191"/>
    </row>
    <row r="681" spans="1:76" x14ac:dyDescent="0.25">
      <c r="A681" s="189"/>
      <c r="B681" s="190"/>
      <c r="C681" s="221"/>
      <c r="D681" s="222"/>
      <c r="E681" s="190"/>
      <c r="F681" s="190"/>
      <c r="G681" s="190"/>
      <c r="H681" s="190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1"/>
      <c r="BV681" s="191"/>
      <c r="BW681" s="191"/>
      <c r="BX681" s="191"/>
    </row>
    <row r="682" spans="1:76" x14ac:dyDescent="0.25">
      <c r="A682" s="189"/>
      <c r="B682" s="190"/>
      <c r="C682" s="221"/>
      <c r="D682" s="222"/>
      <c r="E682" s="190"/>
      <c r="F682" s="190"/>
      <c r="G682" s="190"/>
      <c r="H682" s="190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1"/>
      <c r="BV682" s="191"/>
      <c r="BW682" s="191"/>
      <c r="BX682" s="191"/>
    </row>
    <row r="683" spans="1:76" x14ac:dyDescent="0.25">
      <c r="A683" s="189"/>
      <c r="B683" s="190"/>
      <c r="C683" s="221"/>
      <c r="D683" s="222"/>
      <c r="E683" s="190"/>
      <c r="F683" s="190"/>
      <c r="G683" s="190"/>
      <c r="H683" s="190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1"/>
      <c r="BV683" s="191"/>
      <c r="BW683" s="191"/>
      <c r="BX683" s="191"/>
    </row>
    <row r="684" spans="1:76" x14ac:dyDescent="0.25">
      <c r="A684" s="189"/>
      <c r="B684" s="190"/>
      <c r="C684" s="221"/>
      <c r="D684" s="222"/>
      <c r="E684" s="190"/>
      <c r="F684" s="190"/>
      <c r="G684" s="190"/>
      <c r="H684" s="190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1"/>
      <c r="BV684" s="191"/>
      <c r="BW684" s="191"/>
      <c r="BX684" s="191"/>
    </row>
    <row r="685" spans="1:76" x14ac:dyDescent="0.25">
      <c r="A685" s="189"/>
      <c r="B685" s="190"/>
      <c r="C685" s="221"/>
      <c r="D685" s="222"/>
      <c r="E685" s="190"/>
      <c r="F685" s="190"/>
      <c r="G685" s="190"/>
      <c r="H685" s="190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  <c r="AM685" s="191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1"/>
      <c r="BV685" s="191"/>
      <c r="BW685" s="191"/>
      <c r="BX685" s="191"/>
    </row>
    <row r="686" spans="1:76" x14ac:dyDescent="0.25">
      <c r="A686" s="189"/>
      <c r="B686" s="190"/>
      <c r="C686" s="221"/>
      <c r="D686" s="222"/>
      <c r="E686" s="190"/>
      <c r="F686" s="190"/>
      <c r="G686" s="190"/>
      <c r="H686" s="190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1"/>
      <c r="BV686" s="191"/>
      <c r="BW686" s="191"/>
      <c r="BX686" s="191"/>
    </row>
    <row r="687" spans="1:76" x14ac:dyDescent="0.25">
      <c r="A687" s="189"/>
      <c r="B687" s="190"/>
      <c r="C687" s="221"/>
      <c r="D687" s="222"/>
      <c r="E687" s="190"/>
      <c r="F687" s="190"/>
      <c r="G687" s="190"/>
      <c r="H687" s="190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1"/>
      <c r="BV687" s="191"/>
      <c r="BW687" s="191"/>
      <c r="BX687" s="191"/>
    </row>
    <row r="688" spans="1:76" x14ac:dyDescent="0.25">
      <c r="A688" s="189"/>
      <c r="B688" s="190"/>
      <c r="C688" s="221"/>
      <c r="D688" s="222"/>
      <c r="E688" s="190"/>
      <c r="F688" s="190"/>
      <c r="G688" s="190"/>
      <c r="H688" s="190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1"/>
      <c r="BV688" s="191"/>
      <c r="BW688" s="191"/>
      <c r="BX688" s="191"/>
    </row>
    <row r="689" spans="1:76" x14ac:dyDescent="0.25">
      <c r="A689" s="189"/>
      <c r="B689" s="190"/>
      <c r="C689" s="221"/>
      <c r="D689" s="222"/>
      <c r="E689" s="190"/>
      <c r="F689" s="190"/>
      <c r="G689" s="190"/>
      <c r="H689" s="190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1"/>
      <c r="BV689" s="191"/>
      <c r="BW689" s="191"/>
      <c r="BX689" s="191"/>
    </row>
    <row r="690" spans="1:76" x14ac:dyDescent="0.25">
      <c r="A690" s="189"/>
      <c r="B690" s="190"/>
      <c r="C690" s="221"/>
      <c r="D690" s="222"/>
      <c r="E690" s="190"/>
      <c r="F690" s="190"/>
      <c r="G690" s="190"/>
      <c r="H690" s="190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  <c r="AM690" s="191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1"/>
      <c r="BV690" s="191"/>
      <c r="BW690" s="191"/>
      <c r="BX690" s="191"/>
    </row>
    <row r="691" spans="1:76" x14ac:dyDescent="0.25">
      <c r="A691" s="189"/>
      <c r="B691" s="190"/>
      <c r="C691" s="221"/>
      <c r="D691" s="222"/>
      <c r="E691" s="190"/>
      <c r="F691" s="190"/>
      <c r="G691" s="190"/>
      <c r="H691" s="190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  <c r="AM691" s="191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1"/>
      <c r="BV691" s="191"/>
      <c r="BW691" s="191"/>
      <c r="BX691" s="191"/>
    </row>
    <row r="692" spans="1:76" x14ac:dyDescent="0.25">
      <c r="A692" s="189"/>
      <c r="B692" s="190"/>
      <c r="C692" s="221"/>
      <c r="D692" s="222"/>
      <c r="E692" s="190"/>
      <c r="F692" s="190"/>
      <c r="G692" s="190"/>
      <c r="H692" s="190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1"/>
      <c r="BV692" s="191"/>
      <c r="BW692" s="191"/>
      <c r="BX692" s="191"/>
    </row>
    <row r="693" spans="1:76" x14ac:dyDescent="0.25">
      <c r="A693" s="189"/>
      <c r="B693" s="190"/>
      <c r="C693" s="221"/>
      <c r="D693" s="222"/>
      <c r="E693" s="190"/>
      <c r="F693" s="190"/>
      <c r="G693" s="190"/>
      <c r="H693" s="190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1"/>
      <c r="BV693" s="191"/>
      <c r="BW693" s="191"/>
      <c r="BX693" s="191"/>
    </row>
    <row r="694" spans="1:76" x14ac:dyDescent="0.25">
      <c r="A694" s="189"/>
      <c r="B694" s="190"/>
      <c r="C694" s="221"/>
      <c r="D694" s="222"/>
      <c r="E694" s="190"/>
      <c r="F694" s="190"/>
      <c r="G694" s="190"/>
      <c r="H694" s="190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  <c r="AM694" s="191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1"/>
      <c r="BV694" s="191"/>
      <c r="BW694" s="191"/>
      <c r="BX694" s="191"/>
    </row>
    <row r="695" spans="1:76" x14ac:dyDescent="0.25">
      <c r="A695" s="189"/>
      <c r="B695" s="190"/>
      <c r="C695" s="221"/>
      <c r="D695" s="222"/>
      <c r="E695" s="190"/>
      <c r="F695" s="190"/>
      <c r="G695" s="190"/>
      <c r="H695" s="190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  <c r="AM695" s="191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1"/>
      <c r="BV695" s="191"/>
      <c r="BW695" s="191"/>
      <c r="BX695" s="191"/>
    </row>
    <row r="696" spans="1:76" x14ac:dyDescent="0.25">
      <c r="A696" s="189"/>
      <c r="B696" s="190"/>
      <c r="C696" s="221"/>
      <c r="D696" s="222"/>
      <c r="E696" s="190"/>
      <c r="F696" s="190"/>
      <c r="G696" s="190"/>
      <c r="H696" s="190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  <c r="AI696" s="191"/>
      <c r="AJ696" s="191"/>
      <c r="AK696" s="191"/>
      <c r="AL696" s="191"/>
      <c r="AM696" s="191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1"/>
      <c r="BV696" s="191"/>
      <c r="BW696" s="191"/>
      <c r="BX696" s="191"/>
    </row>
    <row r="697" spans="1:76" x14ac:dyDescent="0.25">
      <c r="A697" s="189"/>
      <c r="B697" s="190"/>
      <c r="C697" s="221"/>
      <c r="D697" s="222"/>
      <c r="E697" s="190"/>
      <c r="F697" s="190"/>
      <c r="G697" s="190"/>
      <c r="H697" s="190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  <c r="AM697" s="191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1"/>
      <c r="BV697" s="191"/>
      <c r="BW697" s="191"/>
      <c r="BX697" s="191"/>
    </row>
    <row r="698" spans="1:76" x14ac:dyDescent="0.25">
      <c r="A698" s="189"/>
      <c r="B698" s="190"/>
      <c r="C698" s="221"/>
      <c r="D698" s="222"/>
      <c r="E698" s="190"/>
      <c r="F698" s="190"/>
      <c r="G698" s="190"/>
      <c r="H698" s="190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  <c r="AM698" s="191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1"/>
      <c r="BV698" s="191"/>
      <c r="BW698" s="191"/>
      <c r="BX698" s="191"/>
    </row>
    <row r="699" spans="1:76" x14ac:dyDescent="0.25">
      <c r="A699" s="189"/>
      <c r="B699" s="190"/>
      <c r="C699" s="221"/>
      <c r="D699" s="222"/>
      <c r="E699" s="190"/>
      <c r="F699" s="190"/>
      <c r="G699" s="190"/>
      <c r="H699" s="190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  <c r="AM699" s="191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1"/>
      <c r="BV699" s="191"/>
      <c r="BW699" s="191"/>
      <c r="BX699" s="191"/>
    </row>
    <row r="700" spans="1:76" x14ac:dyDescent="0.25">
      <c r="A700" s="189"/>
      <c r="B700" s="190"/>
      <c r="C700" s="221"/>
      <c r="D700" s="222"/>
      <c r="E700" s="190"/>
      <c r="F700" s="190"/>
      <c r="G700" s="190"/>
      <c r="H700" s="190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1"/>
      <c r="BV700" s="191"/>
      <c r="BW700" s="191"/>
      <c r="BX700" s="191"/>
    </row>
    <row r="701" spans="1:76" x14ac:dyDescent="0.25">
      <c r="A701" s="189"/>
      <c r="B701" s="190"/>
      <c r="C701" s="221"/>
      <c r="D701" s="222"/>
      <c r="E701" s="190"/>
      <c r="F701" s="190"/>
      <c r="G701" s="190"/>
      <c r="H701" s="190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1"/>
      <c r="BV701" s="191"/>
      <c r="BW701" s="191"/>
      <c r="BX701" s="191"/>
    </row>
    <row r="702" spans="1:76" x14ac:dyDescent="0.25">
      <c r="A702" s="189"/>
      <c r="B702" s="190"/>
      <c r="C702" s="221"/>
      <c r="D702" s="222"/>
      <c r="E702" s="190"/>
      <c r="F702" s="190"/>
      <c r="G702" s="190"/>
      <c r="H702" s="190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1"/>
      <c r="BV702" s="191"/>
      <c r="BW702" s="191"/>
      <c r="BX702" s="191"/>
    </row>
    <row r="703" spans="1:76" x14ac:dyDescent="0.25">
      <c r="A703" s="189"/>
      <c r="B703" s="190"/>
      <c r="C703" s="221"/>
      <c r="D703" s="222"/>
      <c r="E703" s="190"/>
      <c r="F703" s="190"/>
      <c r="G703" s="190"/>
      <c r="H703" s="190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1"/>
      <c r="BV703" s="191"/>
      <c r="BW703" s="191"/>
      <c r="BX703" s="191"/>
    </row>
    <row r="704" spans="1:76" x14ac:dyDescent="0.25">
      <c r="A704" s="189"/>
      <c r="B704" s="190"/>
      <c r="C704" s="221"/>
      <c r="D704" s="222"/>
      <c r="E704" s="190"/>
      <c r="F704" s="190"/>
      <c r="G704" s="190"/>
      <c r="H704" s="190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1"/>
      <c r="BV704" s="191"/>
      <c r="BW704" s="191"/>
      <c r="BX704" s="191"/>
    </row>
    <row r="705" spans="1:76" x14ac:dyDescent="0.25">
      <c r="A705" s="189"/>
      <c r="B705" s="190"/>
      <c r="C705" s="221"/>
      <c r="D705" s="222"/>
      <c r="E705" s="190"/>
      <c r="F705" s="190"/>
      <c r="G705" s="190"/>
      <c r="H705" s="190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1"/>
      <c r="BV705" s="191"/>
      <c r="BW705" s="191"/>
      <c r="BX705" s="191"/>
    </row>
    <row r="706" spans="1:76" x14ac:dyDescent="0.25">
      <c r="A706" s="189"/>
      <c r="B706" s="190"/>
      <c r="C706" s="221"/>
      <c r="D706" s="222"/>
      <c r="E706" s="190"/>
      <c r="F706" s="190"/>
      <c r="G706" s="190"/>
      <c r="H706" s="190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1"/>
      <c r="BV706" s="191"/>
      <c r="BW706" s="191"/>
      <c r="BX706" s="191"/>
    </row>
    <row r="707" spans="1:76" x14ac:dyDescent="0.25">
      <c r="A707" s="189"/>
      <c r="B707" s="190"/>
      <c r="C707" s="221"/>
      <c r="D707" s="222"/>
      <c r="E707" s="190"/>
      <c r="F707" s="190"/>
      <c r="G707" s="190"/>
      <c r="H707" s="190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1"/>
      <c r="BV707" s="191"/>
      <c r="BW707" s="191"/>
      <c r="BX707" s="191"/>
    </row>
    <row r="708" spans="1:76" x14ac:dyDescent="0.25">
      <c r="A708" s="189"/>
      <c r="B708" s="190"/>
      <c r="C708" s="221"/>
      <c r="D708" s="222"/>
      <c r="E708" s="190"/>
      <c r="F708" s="190"/>
      <c r="G708" s="190"/>
      <c r="H708" s="190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1"/>
      <c r="BV708" s="191"/>
      <c r="BW708" s="191"/>
      <c r="BX708" s="191"/>
    </row>
    <row r="709" spans="1:76" x14ac:dyDescent="0.25">
      <c r="A709" s="189"/>
      <c r="B709" s="190"/>
      <c r="C709" s="221"/>
      <c r="D709" s="222"/>
      <c r="E709" s="190"/>
      <c r="F709" s="190"/>
      <c r="G709" s="190"/>
      <c r="H709" s="190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1"/>
      <c r="BV709" s="191"/>
      <c r="BW709" s="191"/>
      <c r="BX709" s="191"/>
    </row>
    <row r="710" spans="1:76" x14ac:dyDescent="0.25">
      <c r="A710" s="189"/>
      <c r="B710" s="190"/>
      <c r="C710" s="221"/>
      <c r="D710" s="222"/>
      <c r="E710" s="190"/>
      <c r="F710" s="190"/>
      <c r="G710" s="190"/>
      <c r="H710" s="190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1"/>
      <c r="BV710" s="191"/>
      <c r="BW710" s="191"/>
      <c r="BX710" s="191"/>
    </row>
    <row r="711" spans="1:76" x14ac:dyDescent="0.25">
      <c r="A711" s="189"/>
      <c r="B711" s="190"/>
      <c r="C711" s="221"/>
      <c r="D711" s="222"/>
      <c r="E711" s="190"/>
      <c r="F711" s="190"/>
      <c r="G711" s="190"/>
      <c r="H711" s="190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1"/>
      <c r="BV711" s="191"/>
      <c r="BW711" s="191"/>
      <c r="BX711" s="191"/>
    </row>
    <row r="712" spans="1:76" x14ac:dyDescent="0.25">
      <c r="A712" s="189"/>
      <c r="B712" s="190"/>
      <c r="C712" s="221"/>
      <c r="D712" s="222"/>
      <c r="E712" s="190"/>
      <c r="F712" s="190"/>
      <c r="G712" s="190"/>
      <c r="H712" s="190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1"/>
      <c r="BV712" s="191"/>
      <c r="BW712" s="191"/>
      <c r="BX712" s="191"/>
    </row>
    <row r="713" spans="1:76" x14ac:dyDescent="0.25">
      <c r="A713" s="189"/>
      <c r="B713" s="190"/>
      <c r="C713" s="221"/>
      <c r="D713" s="222"/>
      <c r="E713" s="190"/>
      <c r="F713" s="190"/>
      <c r="G713" s="190"/>
      <c r="H713" s="190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1"/>
      <c r="BV713" s="191"/>
      <c r="BW713" s="191"/>
      <c r="BX713" s="191"/>
    </row>
    <row r="714" spans="1:76" x14ac:dyDescent="0.25">
      <c r="A714" s="189"/>
      <c r="B714" s="190"/>
      <c r="C714" s="221"/>
      <c r="D714" s="222"/>
      <c r="E714" s="190"/>
      <c r="F714" s="190"/>
      <c r="G714" s="190"/>
      <c r="H714" s="190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1"/>
      <c r="BV714" s="191"/>
      <c r="BW714" s="191"/>
      <c r="BX714" s="191"/>
    </row>
    <row r="715" spans="1:76" x14ac:dyDescent="0.25">
      <c r="A715" s="189"/>
      <c r="B715" s="190"/>
      <c r="C715" s="221"/>
      <c r="D715" s="222"/>
      <c r="E715" s="190"/>
      <c r="F715" s="190"/>
      <c r="G715" s="190"/>
      <c r="H715" s="190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  <c r="AM715" s="191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1"/>
      <c r="BV715" s="191"/>
      <c r="BW715" s="191"/>
      <c r="BX715" s="191"/>
    </row>
    <row r="716" spans="1:76" x14ac:dyDescent="0.25">
      <c r="A716" s="189"/>
      <c r="B716" s="190"/>
      <c r="C716" s="221"/>
      <c r="D716" s="222"/>
      <c r="E716" s="190"/>
      <c r="F716" s="190"/>
      <c r="G716" s="190"/>
      <c r="H716" s="190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1"/>
      <c r="BV716" s="191"/>
      <c r="BW716" s="191"/>
      <c r="BX716" s="191"/>
    </row>
    <row r="717" spans="1:76" x14ac:dyDescent="0.25">
      <c r="A717" s="189"/>
      <c r="B717" s="190"/>
      <c r="C717" s="221"/>
      <c r="D717" s="222"/>
      <c r="E717" s="190"/>
      <c r="F717" s="190"/>
      <c r="G717" s="190"/>
      <c r="H717" s="190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  <c r="AM717" s="191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1"/>
      <c r="BV717" s="191"/>
      <c r="BW717" s="191"/>
      <c r="BX717" s="191"/>
    </row>
    <row r="718" spans="1:76" x14ac:dyDescent="0.25">
      <c r="A718" s="189"/>
      <c r="B718" s="190"/>
      <c r="C718" s="221"/>
      <c r="D718" s="222"/>
      <c r="E718" s="190"/>
      <c r="F718" s="190"/>
      <c r="G718" s="190"/>
      <c r="H718" s="190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  <c r="AM718" s="191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1"/>
      <c r="BV718" s="191"/>
      <c r="BW718" s="191"/>
      <c r="BX718" s="191"/>
    </row>
    <row r="719" spans="1:76" x14ac:dyDescent="0.25">
      <c r="A719" s="189"/>
      <c r="B719" s="190"/>
      <c r="C719" s="221"/>
      <c r="D719" s="222"/>
      <c r="E719" s="190"/>
      <c r="F719" s="190"/>
      <c r="G719" s="190"/>
      <c r="H719" s="190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  <c r="AM719" s="191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1"/>
      <c r="BV719" s="191"/>
      <c r="BW719" s="191"/>
      <c r="BX719" s="191"/>
    </row>
    <row r="720" spans="1:76" x14ac:dyDescent="0.25">
      <c r="A720" s="189"/>
      <c r="B720" s="190"/>
      <c r="C720" s="221"/>
      <c r="D720" s="222"/>
      <c r="E720" s="190"/>
      <c r="F720" s="190"/>
      <c r="G720" s="190"/>
      <c r="H720" s="190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  <c r="AM720" s="191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1"/>
      <c r="BV720" s="191"/>
      <c r="BW720" s="191"/>
      <c r="BX720" s="191"/>
    </row>
    <row r="721" spans="1:76" x14ac:dyDescent="0.25">
      <c r="A721" s="189"/>
      <c r="B721" s="190"/>
      <c r="C721" s="221"/>
      <c r="D721" s="222"/>
      <c r="E721" s="190"/>
      <c r="F721" s="190"/>
      <c r="G721" s="190"/>
      <c r="H721" s="190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  <c r="AI721" s="191"/>
      <c r="AJ721" s="191"/>
      <c r="AK721" s="191"/>
      <c r="AL721" s="191"/>
      <c r="AM721" s="191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1"/>
      <c r="BV721" s="191"/>
      <c r="BW721" s="191"/>
      <c r="BX721" s="191"/>
    </row>
    <row r="722" spans="1:76" x14ac:dyDescent="0.25">
      <c r="A722" s="189"/>
      <c r="B722" s="190"/>
      <c r="C722" s="221"/>
      <c r="D722" s="222"/>
      <c r="E722" s="190"/>
      <c r="F722" s="190"/>
      <c r="G722" s="190"/>
      <c r="H722" s="190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  <c r="AI722" s="191"/>
      <c r="AJ722" s="191"/>
      <c r="AK722" s="191"/>
      <c r="AL722" s="191"/>
      <c r="AM722" s="191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1"/>
      <c r="BV722" s="191"/>
      <c r="BW722" s="191"/>
      <c r="BX722" s="191"/>
    </row>
    <row r="723" spans="1:76" x14ac:dyDescent="0.25">
      <c r="A723" s="189"/>
      <c r="B723" s="190"/>
      <c r="C723" s="221"/>
      <c r="D723" s="222"/>
      <c r="E723" s="190"/>
      <c r="F723" s="190"/>
      <c r="G723" s="190"/>
      <c r="H723" s="190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  <c r="AM723" s="191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1"/>
      <c r="BV723" s="191"/>
      <c r="BW723" s="191"/>
      <c r="BX723" s="191"/>
    </row>
    <row r="724" spans="1:76" x14ac:dyDescent="0.25">
      <c r="A724" s="189"/>
      <c r="B724" s="190"/>
      <c r="C724" s="221"/>
      <c r="D724" s="222"/>
      <c r="E724" s="190"/>
      <c r="F724" s="190"/>
      <c r="G724" s="190"/>
      <c r="H724" s="190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  <c r="AM724" s="191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1"/>
      <c r="BV724" s="191"/>
      <c r="BW724" s="191"/>
      <c r="BX724" s="191"/>
    </row>
    <row r="725" spans="1:76" x14ac:dyDescent="0.25">
      <c r="A725" s="189"/>
      <c r="B725" s="190"/>
      <c r="C725" s="221"/>
      <c r="D725" s="222"/>
      <c r="E725" s="190"/>
      <c r="F725" s="190"/>
      <c r="G725" s="190"/>
      <c r="H725" s="190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  <c r="AM725" s="191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1"/>
      <c r="BV725" s="191"/>
      <c r="BW725" s="191"/>
      <c r="BX725" s="191"/>
    </row>
    <row r="726" spans="1:76" x14ac:dyDescent="0.25">
      <c r="A726" s="189"/>
      <c r="B726" s="190"/>
      <c r="C726" s="221"/>
      <c r="D726" s="222"/>
      <c r="E726" s="190"/>
      <c r="F726" s="190"/>
      <c r="G726" s="190"/>
      <c r="H726" s="190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  <c r="AM726" s="191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1"/>
      <c r="BV726" s="191"/>
      <c r="BW726" s="191"/>
      <c r="BX726" s="191"/>
    </row>
    <row r="727" spans="1:76" x14ac:dyDescent="0.25">
      <c r="A727" s="189"/>
      <c r="B727" s="190"/>
      <c r="C727" s="221"/>
      <c r="D727" s="222"/>
      <c r="E727" s="190"/>
      <c r="F727" s="190"/>
      <c r="G727" s="190"/>
      <c r="H727" s="190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  <c r="AM727" s="191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1"/>
      <c r="BV727" s="191"/>
      <c r="BW727" s="191"/>
      <c r="BX727" s="191"/>
    </row>
    <row r="728" spans="1:76" x14ac:dyDescent="0.25">
      <c r="A728" s="189"/>
      <c r="B728" s="190"/>
      <c r="C728" s="221"/>
      <c r="D728" s="222"/>
      <c r="E728" s="190"/>
      <c r="F728" s="190"/>
      <c r="G728" s="190"/>
      <c r="H728" s="190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  <c r="AM728" s="191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1"/>
      <c r="BV728" s="191"/>
      <c r="BW728" s="191"/>
      <c r="BX728" s="191"/>
    </row>
    <row r="729" spans="1:76" x14ac:dyDescent="0.25">
      <c r="A729" s="189"/>
      <c r="B729" s="190"/>
      <c r="C729" s="221"/>
      <c r="D729" s="222"/>
      <c r="E729" s="190"/>
      <c r="F729" s="190"/>
      <c r="G729" s="190"/>
      <c r="H729" s="190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  <c r="AM729" s="191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1"/>
      <c r="BV729" s="191"/>
      <c r="BW729" s="191"/>
      <c r="BX729" s="191"/>
    </row>
    <row r="730" spans="1:76" x14ac:dyDescent="0.25">
      <c r="A730" s="189"/>
      <c r="B730" s="190"/>
      <c r="C730" s="221"/>
      <c r="D730" s="222"/>
      <c r="E730" s="190"/>
      <c r="F730" s="190"/>
      <c r="G730" s="190"/>
      <c r="H730" s="190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  <c r="AM730" s="191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1"/>
      <c r="BV730" s="191"/>
      <c r="BW730" s="191"/>
      <c r="BX730" s="191"/>
    </row>
    <row r="731" spans="1:76" x14ac:dyDescent="0.25">
      <c r="A731" s="189"/>
      <c r="B731" s="190"/>
      <c r="C731" s="221"/>
      <c r="D731" s="222"/>
      <c r="E731" s="190"/>
      <c r="F731" s="190"/>
      <c r="G731" s="190"/>
      <c r="H731" s="190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  <c r="AM731" s="191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1"/>
      <c r="BV731" s="191"/>
      <c r="BW731" s="191"/>
      <c r="BX731" s="191"/>
    </row>
    <row r="732" spans="1:76" x14ac:dyDescent="0.25">
      <c r="A732" s="189"/>
      <c r="B732" s="190"/>
      <c r="C732" s="221"/>
      <c r="D732" s="222"/>
      <c r="E732" s="190"/>
      <c r="F732" s="190"/>
      <c r="G732" s="190"/>
      <c r="H732" s="190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1"/>
      <c r="BV732" s="191"/>
      <c r="BW732" s="191"/>
      <c r="BX732" s="191"/>
    </row>
    <row r="733" spans="1:76" x14ac:dyDescent="0.25">
      <c r="A733" s="189"/>
      <c r="B733" s="190"/>
      <c r="C733" s="221"/>
      <c r="D733" s="222"/>
      <c r="E733" s="190"/>
      <c r="F733" s="190"/>
      <c r="G733" s="190"/>
      <c r="H733" s="190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1"/>
      <c r="BV733" s="191"/>
      <c r="BW733" s="191"/>
      <c r="BX733" s="191"/>
    </row>
    <row r="734" spans="1:76" x14ac:dyDescent="0.25">
      <c r="A734" s="189"/>
      <c r="B734" s="190"/>
      <c r="C734" s="221"/>
      <c r="D734" s="222"/>
      <c r="E734" s="190"/>
      <c r="F734" s="190"/>
      <c r="G734" s="190"/>
      <c r="H734" s="190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  <c r="AM734" s="191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1"/>
      <c r="BV734" s="191"/>
      <c r="BW734" s="191"/>
      <c r="BX734" s="191"/>
    </row>
    <row r="735" spans="1:76" x14ac:dyDescent="0.25">
      <c r="A735" s="189"/>
      <c r="B735" s="190"/>
      <c r="C735" s="221"/>
      <c r="D735" s="222"/>
      <c r="E735" s="190"/>
      <c r="F735" s="190"/>
      <c r="G735" s="190"/>
      <c r="H735" s="190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  <c r="AM735" s="191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1"/>
      <c r="BV735" s="191"/>
      <c r="BW735" s="191"/>
      <c r="BX735" s="191"/>
    </row>
    <row r="736" spans="1:76" x14ac:dyDescent="0.25">
      <c r="A736" s="189"/>
      <c r="B736" s="190"/>
      <c r="C736" s="221"/>
      <c r="D736" s="222"/>
      <c r="E736" s="190"/>
      <c r="F736" s="190"/>
      <c r="G736" s="190"/>
      <c r="H736" s="190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  <c r="AM736" s="191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1"/>
      <c r="BV736" s="191"/>
      <c r="BW736" s="191"/>
      <c r="BX736" s="191"/>
    </row>
    <row r="737" spans="1:76" x14ac:dyDescent="0.25">
      <c r="A737" s="189"/>
      <c r="B737" s="190"/>
      <c r="C737" s="221"/>
      <c r="D737" s="222"/>
      <c r="E737" s="190"/>
      <c r="F737" s="190"/>
      <c r="G737" s="190"/>
      <c r="H737" s="190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1"/>
      <c r="BV737" s="191"/>
      <c r="BW737" s="191"/>
      <c r="BX737" s="191"/>
    </row>
    <row r="738" spans="1:76" x14ac:dyDescent="0.25">
      <c r="A738" s="189"/>
      <c r="B738" s="190"/>
      <c r="C738" s="221"/>
      <c r="D738" s="222"/>
      <c r="E738" s="190"/>
      <c r="F738" s="190"/>
      <c r="G738" s="190"/>
      <c r="H738" s="190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1"/>
      <c r="BV738" s="191"/>
      <c r="BW738" s="191"/>
      <c r="BX738" s="191"/>
    </row>
    <row r="739" spans="1:76" x14ac:dyDescent="0.25">
      <c r="A739" s="189"/>
      <c r="B739" s="190"/>
      <c r="C739" s="221"/>
      <c r="D739" s="222"/>
      <c r="E739" s="190"/>
      <c r="F739" s="190"/>
      <c r="G739" s="190"/>
      <c r="H739" s="190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1"/>
      <c r="BV739" s="191"/>
      <c r="BW739" s="191"/>
      <c r="BX739" s="191"/>
    </row>
    <row r="740" spans="1:76" x14ac:dyDescent="0.25">
      <c r="A740" s="189"/>
      <c r="B740" s="190"/>
      <c r="C740" s="221"/>
      <c r="D740" s="222"/>
      <c r="E740" s="190"/>
      <c r="F740" s="190"/>
      <c r="G740" s="190"/>
      <c r="H740" s="190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1"/>
      <c r="BV740" s="191"/>
      <c r="BW740" s="191"/>
      <c r="BX740" s="191"/>
    </row>
    <row r="741" spans="1:76" x14ac:dyDescent="0.25">
      <c r="A741" s="189"/>
      <c r="B741" s="190"/>
      <c r="C741" s="221"/>
      <c r="D741" s="222"/>
      <c r="E741" s="190"/>
      <c r="F741" s="190"/>
      <c r="G741" s="190"/>
      <c r="H741" s="190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1"/>
      <c r="BV741" s="191"/>
      <c r="BW741" s="191"/>
      <c r="BX741" s="191"/>
    </row>
    <row r="742" spans="1:76" x14ac:dyDescent="0.25">
      <c r="A742" s="189"/>
      <c r="B742" s="190"/>
      <c r="C742" s="221"/>
      <c r="D742" s="222"/>
      <c r="E742" s="190"/>
      <c r="F742" s="190"/>
      <c r="G742" s="190"/>
      <c r="H742" s="190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1"/>
      <c r="BV742" s="191"/>
      <c r="BW742" s="191"/>
      <c r="BX742" s="191"/>
    </row>
    <row r="743" spans="1:76" x14ac:dyDescent="0.25">
      <c r="A743" s="189"/>
      <c r="B743" s="190"/>
      <c r="C743" s="221"/>
      <c r="D743" s="222"/>
      <c r="E743" s="190"/>
      <c r="F743" s="190"/>
      <c r="G743" s="190"/>
      <c r="H743" s="190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1"/>
      <c r="BV743" s="191"/>
      <c r="BW743" s="191"/>
      <c r="BX743" s="191"/>
    </row>
    <row r="744" spans="1:76" x14ac:dyDescent="0.25">
      <c r="A744" s="189"/>
      <c r="B744" s="190"/>
      <c r="C744" s="221"/>
      <c r="D744" s="222"/>
      <c r="E744" s="190"/>
      <c r="F744" s="190"/>
      <c r="G744" s="190"/>
      <c r="H744" s="190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1"/>
      <c r="BV744" s="191"/>
      <c r="BW744" s="191"/>
      <c r="BX744" s="191"/>
    </row>
    <row r="745" spans="1:76" x14ac:dyDescent="0.25">
      <c r="A745" s="189"/>
      <c r="B745" s="190"/>
      <c r="C745" s="221"/>
      <c r="D745" s="222"/>
      <c r="E745" s="190"/>
      <c r="F745" s="190"/>
      <c r="G745" s="190"/>
      <c r="H745" s="190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1"/>
      <c r="BV745" s="191"/>
      <c r="BW745" s="191"/>
      <c r="BX745" s="191"/>
    </row>
    <row r="746" spans="1:76" x14ac:dyDescent="0.25">
      <c r="A746" s="189"/>
      <c r="B746" s="190"/>
      <c r="C746" s="221"/>
      <c r="D746" s="222"/>
      <c r="E746" s="190"/>
      <c r="F746" s="190"/>
      <c r="G746" s="190"/>
      <c r="H746" s="190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1"/>
      <c r="BV746" s="191"/>
      <c r="BW746" s="191"/>
      <c r="BX746" s="191"/>
    </row>
    <row r="747" spans="1:76" x14ac:dyDescent="0.25">
      <c r="A747" s="189"/>
      <c r="B747" s="190"/>
      <c r="C747" s="221"/>
      <c r="D747" s="222"/>
      <c r="E747" s="190"/>
      <c r="F747" s="190"/>
      <c r="G747" s="190"/>
      <c r="H747" s="190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1"/>
      <c r="BV747" s="191"/>
      <c r="BW747" s="191"/>
      <c r="BX747" s="191"/>
    </row>
    <row r="748" spans="1:76" x14ac:dyDescent="0.25">
      <c r="A748" s="189"/>
      <c r="B748" s="190"/>
      <c r="C748" s="221"/>
      <c r="D748" s="222"/>
      <c r="E748" s="190"/>
      <c r="F748" s="190"/>
      <c r="G748" s="190"/>
      <c r="H748" s="190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1"/>
      <c r="BV748" s="191"/>
      <c r="BW748" s="191"/>
      <c r="BX748" s="191"/>
    </row>
    <row r="749" spans="1:76" x14ac:dyDescent="0.25">
      <c r="A749" s="189"/>
      <c r="B749" s="190"/>
      <c r="C749" s="221"/>
      <c r="D749" s="222"/>
      <c r="E749" s="190"/>
      <c r="F749" s="190"/>
      <c r="G749" s="190"/>
      <c r="H749" s="190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  <c r="AM749" s="191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1"/>
      <c r="BV749" s="191"/>
      <c r="BW749" s="191"/>
      <c r="BX749" s="191"/>
    </row>
    <row r="750" spans="1:76" x14ac:dyDescent="0.25">
      <c r="A750" s="189"/>
      <c r="B750" s="190"/>
      <c r="C750" s="221"/>
      <c r="D750" s="222"/>
      <c r="E750" s="190"/>
      <c r="F750" s="190"/>
      <c r="G750" s="190"/>
      <c r="H750" s="190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1"/>
      <c r="BV750" s="191"/>
      <c r="BW750" s="191"/>
      <c r="BX750" s="191"/>
    </row>
    <row r="751" spans="1:76" x14ac:dyDescent="0.25">
      <c r="A751" s="189"/>
      <c r="B751" s="190"/>
      <c r="C751" s="221"/>
      <c r="D751" s="222"/>
      <c r="E751" s="190"/>
      <c r="F751" s="190"/>
      <c r="G751" s="190"/>
      <c r="H751" s="190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1"/>
      <c r="BV751" s="191"/>
      <c r="BW751" s="191"/>
      <c r="BX751" s="191"/>
    </row>
    <row r="752" spans="1:76" x14ac:dyDescent="0.25">
      <c r="A752" s="189"/>
      <c r="B752" s="190"/>
      <c r="C752" s="221"/>
      <c r="D752" s="222"/>
      <c r="E752" s="190"/>
      <c r="F752" s="190"/>
      <c r="G752" s="190"/>
      <c r="H752" s="190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1"/>
      <c r="BV752" s="191"/>
      <c r="BW752" s="191"/>
      <c r="BX752" s="191"/>
    </row>
    <row r="753" spans="1:76" x14ac:dyDescent="0.25">
      <c r="A753" s="189"/>
      <c r="B753" s="190"/>
      <c r="C753" s="221"/>
      <c r="D753" s="222"/>
      <c r="E753" s="190"/>
      <c r="F753" s="190"/>
      <c r="G753" s="190"/>
      <c r="H753" s="190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  <c r="AM753" s="191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1"/>
      <c r="BV753" s="191"/>
      <c r="BW753" s="191"/>
      <c r="BX753" s="191"/>
    </row>
    <row r="754" spans="1:76" x14ac:dyDescent="0.25">
      <c r="A754" s="189"/>
      <c r="B754" s="190"/>
      <c r="C754" s="221"/>
      <c r="D754" s="222"/>
      <c r="E754" s="190"/>
      <c r="F754" s="190"/>
      <c r="G754" s="190"/>
      <c r="H754" s="190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  <c r="AM754" s="191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1"/>
      <c r="BV754" s="191"/>
      <c r="BW754" s="191"/>
      <c r="BX754" s="191"/>
    </row>
    <row r="755" spans="1:76" x14ac:dyDescent="0.25">
      <c r="A755" s="189"/>
      <c r="B755" s="190"/>
      <c r="C755" s="221"/>
      <c r="D755" s="222"/>
      <c r="E755" s="190"/>
      <c r="F755" s="190"/>
      <c r="G755" s="190"/>
      <c r="H755" s="190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  <c r="AM755" s="191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1"/>
      <c r="BV755" s="191"/>
      <c r="BW755" s="191"/>
      <c r="BX755" s="191"/>
    </row>
    <row r="756" spans="1:76" x14ac:dyDescent="0.25">
      <c r="A756" s="189"/>
      <c r="B756" s="190"/>
      <c r="C756" s="221"/>
      <c r="D756" s="222"/>
      <c r="E756" s="190"/>
      <c r="F756" s="190"/>
      <c r="G756" s="190"/>
      <c r="H756" s="190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  <c r="AM756" s="191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1"/>
      <c r="BV756" s="191"/>
      <c r="BW756" s="191"/>
      <c r="BX756" s="191"/>
    </row>
    <row r="757" spans="1:76" x14ac:dyDescent="0.25">
      <c r="A757" s="189"/>
      <c r="B757" s="190"/>
      <c r="C757" s="221"/>
      <c r="D757" s="222"/>
      <c r="E757" s="190"/>
      <c r="F757" s="190"/>
      <c r="G757" s="190"/>
      <c r="H757" s="190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  <c r="AM757" s="191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1"/>
      <c r="BV757" s="191"/>
      <c r="BW757" s="191"/>
      <c r="BX757" s="191"/>
    </row>
    <row r="758" spans="1:76" x14ac:dyDescent="0.25">
      <c r="A758" s="189"/>
      <c r="B758" s="190"/>
      <c r="C758" s="221"/>
      <c r="D758" s="222"/>
      <c r="E758" s="190"/>
      <c r="F758" s="190"/>
      <c r="G758" s="190"/>
      <c r="H758" s="190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1"/>
      <c r="BV758" s="191"/>
      <c r="BW758" s="191"/>
      <c r="BX758" s="191"/>
    </row>
    <row r="759" spans="1:76" x14ac:dyDescent="0.25">
      <c r="A759" s="189"/>
      <c r="B759" s="190"/>
      <c r="C759" s="221"/>
      <c r="D759" s="222"/>
      <c r="E759" s="190"/>
      <c r="F759" s="190"/>
      <c r="G759" s="190"/>
      <c r="H759" s="190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1"/>
      <c r="BV759" s="191"/>
      <c r="BW759" s="191"/>
      <c r="BX759" s="191"/>
    </row>
    <row r="760" spans="1:76" x14ac:dyDescent="0.25">
      <c r="A760" s="189"/>
      <c r="B760" s="190"/>
      <c r="C760" s="221"/>
      <c r="D760" s="222"/>
      <c r="E760" s="190"/>
      <c r="F760" s="190"/>
      <c r="G760" s="190"/>
      <c r="H760" s="190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1"/>
      <c r="BV760" s="191"/>
      <c r="BW760" s="191"/>
      <c r="BX760" s="191"/>
    </row>
    <row r="761" spans="1:76" x14ac:dyDescent="0.25">
      <c r="A761" s="189"/>
      <c r="B761" s="190"/>
      <c r="C761" s="221"/>
      <c r="D761" s="222"/>
      <c r="E761" s="190"/>
      <c r="F761" s="190"/>
      <c r="G761" s="190"/>
      <c r="H761" s="190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1"/>
      <c r="BV761" s="191"/>
      <c r="BW761" s="191"/>
      <c r="BX761" s="191"/>
    </row>
    <row r="762" spans="1:76" x14ac:dyDescent="0.25">
      <c r="A762" s="189"/>
      <c r="B762" s="190"/>
      <c r="C762" s="221"/>
      <c r="D762" s="222"/>
      <c r="E762" s="190"/>
      <c r="F762" s="190"/>
      <c r="G762" s="190"/>
      <c r="H762" s="190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1"/>
      <c r="BV762" s="191"/>
      <c r="BW762" s="191"/>
      <c r="BX762" s="191"/>
    </row>
    <row r="763" spans="1:76" x14ac:dyDescent="0.25">
      <c r="A763" s="189"/>
      <c r="B763" s="190"/>
      <c r="C763" s="221"/>
      <c r="D763" s="222"/>
      <c r="E763" s="190"/>
      <c r="F763" s="190"/>
      <c r="G763" s="190"/>
      <c r="H763" s="190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  <c r="AM763" s="191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1"/>
      <c r="BV763" s="191"/>
      <c r="BW763" s="191"/>
      <c r="BX763" s="191"/>
    </row>
    <row r="764" spans="1:76" x14ac:dyDescent="0.25">
      <c r="A764" s="189"/>
      <c r="B764" s="190"/>
      <c r="C764" s="221"/>
      <c r="D764" s="222"/>
      <c r="E764" s="190"/>
      <c r="F764" s="190"/>
      <c r="G764" s="190"/>
      <c r="H764" s="190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  <c r="AM764" s="191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1"/>
      <c r="BV764" s="191"/>
      <c r="BW764" s="191"/>
      <c r="BX764" s="191"/>
    </row>
    <row r="765" spans="1:76" x14ac:dyDescent="0.25">
      <c r="A765" s="189"/>
      <c r="B765" s="190"/>
      <c r="C765" s="221"/>
      <c r="D765" s="222"/>
      <c r="E765" s="190"/>
      <c r="F765" s="190"/>
      <c r="G765" s="190"/>
      <c r="H765" s="190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1"/>
      <c r="BV765" s="191"/>
      <c r="BW765" s="191"/>
      <c r="BX765" s="191"/>
    </row>
    <row r="766" spans="1:76" x14ac:dyDescent="0.25">
      <c r="A766" s="189"/>
      <c r="B766" s="190"/>
      <c r="C766" s="221"/>
      <c r="D766" s="222"/>
      <c r="E766" s="190"/>
      <c r="F766" s="190"/>
      <c r="G766" s="190"/>
      <c r="H766" s="190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1"/>
      <c r="BV766" s="191"/>
      <c r="BW766" s="191"/>
      <c r="BX766" s="191"/>
    </row>
    <row r="767" spans="1:76" x14ac:dyDescent="0.25">
      <c r="A767" s="189"/>
      <c r="B767" s="190"/>
      <c r="C767" s="221"/>
      <c r="D767" s="222"/>
      <c r="E767" s="190"/>
      <c r="F767" s="190"/>
      <c r="G767" s="190"/>
      <c r="H767" s="190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  <c r="AM767" s="191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1"/>
      <c r="BV767" s="191"/>
      <c r="BW767" s="191"/>
      <c r="BX767" s="191"/>
    </row>
    <row r="768" spans="1:76" x14ac:dyDescent="0.25">
      <c r="A768" s="189"/>
      <c r="B768" s="190"/>
      <c r="C768" s="221"/>
      <c r="D768" s="222"/>
      <c r="E768" s="190"/>
      <c r="F768" s="190"/>
      <c r="G768" s="190"/>
      <c r="H768" s="190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  <c r="AM768" s="191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1"/>
      <c r="BV768" s="191"/>
      <c r="BW768" s="191"/>
      <c r="BX768" s="191"/>
    </row>
    <row r="769" spans="1:76" x14ac:dyDescent="0.25">
      <c r="A769" s="189"/>
      <c r="B769" s="190"/>
      <c r="C769" s="221"/>
      <c r="D769" s="222"/>
      <c r="E769" s="190"/>
      <c r="F769" s="190"/>
      <c r="G769" s="190"/>
      <c r="H769" s="190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  <c r="AM769" s="191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1"/>
      <c r="BV769" s="191"/>
      <c r="BW769" s="191"/>
      <c r="BX769" s="191"/>
    </row>
    <row r="770" spans="1:76" x14ac:dyDescent="0.25">
      <c r="A770" s="189"/>
      <c r="B770" s="190"/>
      <c r="C770" s="221"/>
      <c r="D770" s="222"/>
      <c r="E770" s="190"/>
      <c r="F770" s="190"/>
      <c r="G770" s="190"/>
      <c r="H770" s="190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1"/>
      <c r="BV770" s="191"/>
      <c r="BW770" s="191"/>
      <c r="BX770" s="191"/>
    </row>
    <row r="771" spans="1:76" x14ac:dyDescent="0.25">
      <c r="A771" s="189"/>
      <c r="B771" s="190"/>
      <c r="C771" s="221"/>
      <c r="D771" s="222"/>
      <c r="E771" s="190"/>
      <c r="F771" s="190"/>
      <c r="G771" s="190"/>
      <c r="H771" s="190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1"/>
      <c r="BV771" s="191"/>
      <c r="BW771" s="191"/>
      <c r="BX771" s="191"/>
    </row>
    <row r="772" spans="1:76" x14ac:dyDescent="0.25">
      <c r="A772" s="189"/>
      <c r="B772" s="190"/>
      <c r="C772" s="221"/>
      <c r="D772" s="222"/>
      <c r="E772" s="190"/>
      <c r="F772" s="190"/>
      <c r="G772" s="190"/>
      <c r="H772" s="190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1"/>
      <c r="BV772" s="191"/>
      <c r="BW772" s="191"/>
      <c r="BX772" s="191"/>
    </row>
    <row r="773" spans="1:76" x14ac:dyDescent="0.25">
      <c r="A773" s="189"/>
      <c r="B773" s="190"/>
      <c r="C773" s="221"/>
      <c r="D773" s="222"/>
      <c r="E773" s="190"/>
      <c r="F773" s="190"/>
      <c r="G773" s="190"/>
      <c r="H773" s="190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  <c r="AM773" s="191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1"/>
      <c r="BV773" s="191"/>
      <c r="BW773" s="191"/>
      <c r="BX773" s="191"/>
    </row>
    <row r="774" spans="1:76" x14ac:dyDescent="0.25">
      <c r="A774" s="189"/>
      <c r="B774" s="190"/>
      <c r="C774" s="221"/>
      <c r="D774" s="222"/>
      <c r="E774" s="190"/>
      <c r="F774" s="190"/>
      <c r="G774" s="190"/>
      <c r="H774" s="190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1"/>
      <c r="BV774" s="191"/>
      <c r="BW774" s="191"/>
      <c r="BX774" s="191"/>
    </row>
    <row r="775" spans="1:76" x14ac:dyDescent="0.25">
      <c r="A775" s="189"/>
      <c r="B775" s="190"/>
      <c r="C775" s="221"/>
      <c r="D775" s="222"/>
      <c r="E775" s="190"/>
      <c r="F775" s="190"/>
      <c r="G775" s="190"/>
      <c r="H775" s="190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1"/>
      <c r="BV775" s="191"/>
      <c r="BW775" s="191"/>
      <c r="BX775" s="191"/>
    </row>
    <row r="776" spans="1:76" x14ac:dyDescent="0.25">
      <c r="A776" s="189"/>
      <c r="B776" s="190"/>
      <c r="C776" s="221"/>
      <c r="D776" s="222"/>
      <c r="E776" s="190"/>
      <c r="F776" s="190"/>
      <c r="G776" s="190"/>
      <c r="H776" s="190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  <c r="AM776" s="191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1"/>
      <c r="BV776" s="191"/>
      <c r="BW776" s="191"/>
      <c r="BX776" s="191"/>
    </row>
    <row r="777" spans="1:76" x14ac:dyDescent="0.25">
      <c r="A777" s="189"/>
      <c r="B777" s="190"/>
      <c r="C777" s="221"/>
      <c r="D777" s="222"/>
      <c r="E777" s="190"/>
      <c r="F777" s="190"/>
      <c r="G777" s="190"/>
      <c r="H777" s="190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1"/>
      <c r="BV777" s="191"/>
      <c r="BW777" s="191"/>
      <c r="BX777" s="191"/>
    </row>
    <row r="778" spans="1:76" x14ac:dyDescent="0.25">
      <c r="A778" s="189"/>
      <c r="B778" s="190"/>
      <c r="C778" s="221"/>
      <c r="D778" s="222"/>
      <c r="E778" s="190"/>
      <c r="F778" s="190"/>
      <c r="G778" s="190"/>
      <c r="H778" s="190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  <c r="AM778" s="191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1"/>
      <c r="BV778" s="191"/>
      <c r="BW778" s="191"/>
      <c r="BX778" s="191"/>
    </row>
    <row r="779" spans="1:76" x14ac:dyDescent="0.25">
      <c r="A779" s="189"/>
      <c r="B779" s="190"/>
      <c r="C779" s="221"/>
      <c r="D779" s="222"/>
      <c r="E779" s="190"/>
      <c r="F779" s="190"/>
      <c r="G779" s="190"/>
      <c r="H779" s="190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1"/>
      <c r="BV779" s="191"/>
      <c r="BW779" s="191"/>
      <c r="BX779" s="191"/>
    </row>
    <row r="780" spans="1:76" x14ac:dyDescent="0.25">
      <c r="A780" s="189"/>
      <c r="B780" s="190"/>
      <c r="C780" s="221"/>
      <c r="D780" s="222"/>
      <c r="E780" s="190"/>
      <c r="F780" s="190"/>
      <c r="G780" s="190"/>
      <c r="H780" s="190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  <c r="AM780" s="191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1"/>
      <c r="BV780" s="191"/>
      <c r="BW780" s="191"/>
      <c r="BX780" s="191"/>
    </row>
    <row r="781" spans="1:76" x14ac:dyDescent="0.25">
      <c r="A781" s="189"/>
      <c r="B781" s="190"/>
      <c r="C781" s="221"/>
      <c r="D781" s="222"/>
      <c r="E781" s="190"/>
      <c r="F781" s="190"/>
      <c r="G781" s="190"/>
      <c r="H781" s="190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  <c r="AM781" s="191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1"/>
      <c r="BV781" s="191"/>
      <c r="BW781" s="191"/>
      <c r="BX781" s="191"/>
    </row>
    <row r="782" spans="1:76" x14ac:dyDescent="0.25">
      <c r="A782" s="189"/>
      <c r="B782" s="190"/>
      <c r="C782" s="221"/>
      <c r="D782" s="222"/>
      <c r="E782" s="190"/>
      <c r="F782" s="190"/>
      <c r="G782" s="190"/>
      <c r="H782" s="190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  <c r="AM782" s="191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1"/>
      <c r="BV782" s="191"/>
      <c r="BW782" s="191"/>
      <c r="BX782" s="191"/>
    </row>
    <row r="783" spans="1:76" x14ac:dyDescent="0.25">
      <c r="A783" s="189"/>
      <c r="B783" s="190"/>
      <c r="C783" s="221"/>
      <c r="D783" s="222"/>
      <c r="E783" s="190"/>
      <c r="F783" s="190"/>
      <c r="G783" s="190"/>
      <c r="H783" s="190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  <c r="AI783" s="191"/>
      <c r="AJ783" s="191"/>
      <c r="AK783" s="191"/>
      <c r="AL783" s="191"/>
      <c r="AM783" s="191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1"/>
      <c r="BV783" s="191"/>
      <c r="BW783" s="191"/>
      <c r="BX783" s="191"/>
    </row>
    <row r="784" spans="1:76" x14ac:dyDescent="0.25">
      <c r="A784" s="189"/>
      <c r="B784" s="190"/>
      <c r="C784" s="221"/>
      <c r="D784" s="222"/>
      <c r="E784" s="190"/>
      <c r="F784" s="190"/>
      <c r="G784" s="190"/>
      <c r="H784" s="190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  <c r="AM784" s="191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1"/>
      <c r="BV784" s="191"/>
      <c r="BW784" s="191"/>
      <c r="BX784" s="191"/>
    </row>
    <row r="785" spans="1:76" x14ac:dyDescent="0.25">
      <c r="A785" s="189"/>
      <c r="B785" s="190"/>
      <c r="C785" s="221"/>
      <c r="D785" s="222"/>
      <c r="E785" s="190"/>
      <c r="F785" s="190"/>
      <c r="G785" s="190"/>
      <c r="H785" s="190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  <c r="AM785" s="191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1"/>
      <c r="BV785" s="191"/>
      <c r="BW785" s="191"/>
      <c r="BX785" s="191"/>
    </row>
    <row r="786" spans="1:76" x14ac:dyDescent="0.25">
      <c r="A786" s="189"/>
      <c r="B786" s="190"/>
      <c r="C786" s="221"/>
      <c r="D786" s="222"/>
      <c r="E786" s="190"/>
      <c r="F786" s="190"/>
      <c r="G786" s="190"/>
      <c r="H786" s="190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  <c r="AI786" s="191"/>
      <c r="AJ786" s="191"/>
      <c r="AK786" s="191"/>
      <c r="AL786" s="191"/>
      <c r="AM786" s="191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1"/>
      <c r="BV786" s="191"/>
      <c r="BW786" s="191"/>
      <c r="BX786" s="191"/>
    </row>
    <row r="787" spans="1:76" x14ac:dyDescent="0.25">
      <c r="A787" s="189"/>
      <c r="B787" s="190"/>
      <c r="C787" s="221"/>
      <c r="D787" s="222"/>
      <c r="E787" s="190"/>
      <c r="F787" s="190"/>
      <c r="G787" s="190"/>
      <c r="H787" s="190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  <c r="AM787" s="191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1"/>
      <c r="BV787" s="191"/>
      <c r="BW787" s="191"/>
      <c r="BX787" s="191"/>
    </row>
    <row r="788" spans="1:76" x14ac:dyDescent="0.25">
      <c r="A788" s="189"/>
      <c r="B788" s="190"/>
      <c r="C788" s="221"/>
      <c r="D788" s="222"/>
      <c r="E788" s="190"/>
      <c r="F788" s="190"/>
      <c r="G788" s="190"/>
      <c r="H788" s="190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  <c r="AM788" s="191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1"/>
      <c r="BV788" s="191"/>
      <c r="BW788" s="191"/>
      <c r="BX788" s="191"/>
    </row>
    <row r="789" spans="1:76" x14ac:dyDescent="0.25">
      <c r="A789" s="189"/>
      <c r="B789" s="190"/>
      <c r="C789" s="221"/>
      <c r="D789" s="222"/>
      <c r="E789" s="190"/>
      <c r="F789" s="190"/>
      <c r="G789" s="190"/>
      <c r="H789" s="190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  <c r="AI789" s="191"/>
      <c r="AJ789" s="191"/>
      <c r="AK789" s="191"/>
      <c r="AL789" s="191"/>
      <c r="AM789" s="191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1"/>
      <c r="BV789" s="191"/>
      <c r="BW789" s="191"/>
      <c r="BX789" s="191"/>
    </row>
    <row r="790" spans="1:76" x14ac:dyDescent="0.25">
      <c r="A790" s="189"/>
      <c r="B790" s="190"/>
      <c r="C790" s="221"/>
      <c r="D790" s="222"/>
      <c r="E790" s="190"/>
      <c r="F790" s="190"/>
      <c r="G790" s="190"/>
      <c r="H790" s="190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  <c r="AI790" s="191"/>
      <c r="AJ790" s="191"/>
      <c r="AK790" s="191"/>
      <c r="AL790" s="191"/>
      <c r="AM790" s="191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1"/>
      <c r="BV790" s="191"/>
      <c r="BW790" s="191"/>
      <c r="BX790" s="191"/>
    </row>
    <row r="791" spans="1:76" x14ac:dyDescent="0.25">
      <c r="A791" s="189"/>
      <c r="B791" s="190"/>
      <c r="C791" s="221"/>
      <c r="D791" s="222"/>
      <c r="E791" s="190"/>
      <c r="F791" s="190"/>
      <c r="G791" s="190"/>
      <c r="H791" s="190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  <c r="AI791" s="191"/>
      <c r="AJ791" s="191"/>
      <c r="AK791" s="191"/>
      <c r="AL791" s="191"/>
      <c r="AM791" s="191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1"/>
      <c r="BV791" s="191"/>
      <c r="BW791" s="191"/>
      <c r="BX791" s="191"/>
    </row>
    <row r="792" spans="1:76" x14ac:dyDescent="0.25">
      <c r="A792" s="189"/>
      <c r="B792" s="190"/>
      <c r="C792" s="221"/>
      <c r="D792" s="222"/>
      <c r="E792" s="190"/>
      <c r="F792" s="190"/>
      <c r="G792" s="190"/>
      <c r="H792" s="190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  <c r="AM792" s="191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1"/>
      <c r="BV792" s="191"/>
      <c r="BW792" s="191"/>
      <c r="BX792" s="191"/>
    </row>
    <row r="793" spans="1:76" x14ac:dyDescent="0.25">
      <c r="A793" s="189"/>
      <c r="B793" s="190"/>
      <c r="C793" s="221"/>
      <c r="D793" s="222"/>
      <c r="E793" s="190"/>
      <c r="F793" s="190"/>
      <c r="G793" s="190"/>
      <c r="H793" s="190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  <c r="AM793" s="191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1"/>
      <c r="BV793" s="191"/>
      <c r="BW793" s="191"/>
      <c r="BX793" s="191"/>
    </row>
    <row r="794" spans="1:76" x14ac:dyDescent="0.25">
      <c r="A794" s="189"/>
      <c r="B794" s="190"/>
      <c r="C794" s="221"/>
      <c r="D794" s="222"/>
      <c r="E794" s="190"/>
      <c r="F794" s="190"/>
      <c r="G794" s="190"/>
      <c r="H794" s="190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  <c r="AM794" s="191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1"/>
      <c r="BV794" s="191"/>
      <c r="BW794" s="191"/>
      <c r="BX794" s="191"/>
    </row>
    <row r="795" spans="1:76" x14ac:dyDescent="0.25">
      <c r="A795" s="189"/>
      <c r="B795" s="190"/>
      <c r="C795" s="221"/>
      <c r="D795" s="222"/>
      <c r="E795" s="190"/>
      <c r="F795" s="190"/>
      <c r="G795" s="190"/>
      <c r="H795" s="190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  <c r="AM795" s="191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1"/>
      <c r="BV795" s="191"/>
      <c r="BW795" s="191"/>
      <c r="BX795" s="191"/>
    </row>
    <row r="796" spans="1:76" x14ac:dyDescent="0.25">
      <c r="A796" s="189"/>
      <c r="B796" s="190"/>
      <c r="C796" s="221"/>
      <c r="D796" s="222"/>
      <c r="E796" s="190"/>
      <c r="F796" s="190"/>
      <c r="G796" s="190"/>
      <c r="H796" s="190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  <c r="AM796" s="191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1"/>
      <c r="BV796" s="191"/>
      <c r="BW796" s="191"/>
      <c r="BX796" s="191"/>
    </row>
    <row r="797" spans="1:76" x14ac:dyDescent="0.25">
      <c r="A797" s="189"/>
      <c r="B797" s="190"/>
      <c r="C797" s="221"/>
      <c r="D797" s="222"/>
      <c r="E797" s="190"/>
      <c r="F797" s="190"/>
      <c r="G797" s="190"/>
      <c r="H797" s="190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  <c r="AM797" s="191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1"/>
      <c r="BV797" s="191"/>
      <c r="BW797" s="191"/>
      <c r="BX797" s="191"/>
    </row>
    <row r="798" spans="1:76" x14ac:dyDescent="0.25">
      <c r="A798" s="189"/>
      <c r="B798" s="190"/>
      <c r="C798" s="221"/>
      <c r="D798" s="222"/>
      <c r="E798" s="190"/>
      <c r="F798" s="190"/>
      <c r="G798" s="190"/>
      <c r="H798" s="190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1"/>
      <c r="BV798" s="191"/>
      <c r="BW798" s="191"/>
      <c r="BX798" s="191"/>
    </row>
    <row r="799" spans="1:76" x14ac:dyDescent="0.25">
      <c r="A799" s="189"/>
      <c r="B799" s="190"/>
      <c r="C799" s="221"/>
      <c r="D799" s="222"/>
      <c r="E799" s="190"/>
      <c r="F799" s="190"/>
      <c r="G799" s="190"/>
      <c r="H799" s="190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1"/>
      <c r="BV799" s="191"/>
      <c r="BW799" s="191"/>
      <c r="BX799" s="191"/>
    </row>
    <row r="800" spans="1:76" x14ac:dyDescent="0.25">
      <c r="A800" s="189"/>
      <c r="B800" s="190"/>
      <c r="C800" s="221"/>
      <c r="D800" s="222"/>
      <c r="E800" s="190"/>
      <c r="F800" s="190"/>
      <c r="G800" s="190"/>
      <c r="H800" s="190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1"/>
      <c r="BV800" s="191"/>
      <c r="BW800" s="191"/>
      <c r="BX800" s="191"/>
    </row>
    <row r="801" spans="1:76" x14ac:dyDescent="0.25">
      <c r="A801" s="189"/>
      <c r="B801" s="190"/>
      <c r="C801" s="221"/>
      <c r="D801" s="222"/>
      <c r="E801" s="190"/>
      <c r="F801" s="190"/>
      <c r="G801" s="190"/>
      <c r="H801" s="190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1"/>
      <c r="BV801" s="191"/>
      <c r="BW801" s="191"/>
      <c r="BX801" s="191"/>
    </row>
    <row r="802" spans="1:76" x14ac:dyDescent="0.25">
      <c r="A802" s="189"/>
      <c r="B802" s="190"/>
      <c r="C802" s="221"/>
      <c r="D802" s="222"/>
      <c r="E802" s="190"/>
      <c r="F802" s="190"/>
      <c r="G802" s="190"/>
      <c r="H802" s="190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  <c r="AM802" s="191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1"/>
      <c r="BV802" s="191"/>
      <c r="BW802" s="191"/>
      <c r="BX802" s="191"/>
    </row>
    <row r="803" spans="1:76" x14ac:dyDescent="0.25">
      <c r="A803" s="189"/>
      <c r="B803" s="190"/>
      <c r="C803" s="221"/>
      <c r="D803" s="222"/>
      <c r="E803" s="190"/>
      <c r="F803" s="190"/>
      <c r="G803" s="190"/>
      <c r="H803" s="190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  <c r="AM803" s="191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1"/>
      <c r="BV803" s="191"/>
      <c r="BW803" s="191"/>
      <c r="BX803" s="191"/>
    </row>
    <row r="804" spans="1:76" x14ac:dyDescent="0.25">
      <c r="A804" s="189"/>
      <c r="B804" s="190"/>
      <c r="C804" s="221"/>
      <c r="D804" s="222"/>
      <c r="E804" s="190"/>
      <c r="F804" s="190"/>
      <c r="G804" s="190"/>
      <c r="H804" s="190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  <c r="AM804" s="191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1"/>
      <c r="BV804" s="191"/>
      <c r="BW804" s="191"/>
      <c r="BX804" s="191"/>
    </row>
    <row r="805" spans="1:76" x14ac:dyDescent="0.25">
      <c r="A805" s="189"/>
      <c r="B805" s="190"/>
      <c r="C805" s="221"/>
      <c r="D805" s="222"/>
      <c r="E805" s="190"/>
      <c r="F805" s="190"/>
      <c r="G805" s="190"/>
      <c r="H805" s="190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1"/>
      <c r="BV805" s="191"/>
      <c r="BW805" s="191"/>
      <c r="BX805" s="191"/>
    </row>
    <row r="806" spans="1:76" x14ac:dyDescent="0.25">
      <c r="A806" s="189"/>
      <c r="B806" s="190"/>
      <c r="C806" s="221"/>
      <c r="D806" s="222"/>
      <c r="E806" s="190"/>
      <c r="F806" s="190"/>
      <c r="G806" s="190"/>
      <c r="H806" s="190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1"/>
      <c r="BV806" s="191"/>
      <c r="BW806" s="191"/>
      <c r="BX806" s="191"/>
    </row>
    <row r="807" spans="1:76" x14ac:dyDescent="0.25">
      <c r="A807" s="189"/>
      <c r="B807" s="190"/>
      <c r="C807" s="221"/>
      <c r="D807" s="222"/>
      <c r="E807" s="190"/>
      <c r="F807" s="190"/>
      <c r="G807" s="190"/>
      <c r="H807" s="190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1"/>
      <c r="BV807" s="191"/>
      <c r="BW807" s="191"/>
      <c r="BX807" s="191"/>
    </row>
    <row r="808" spans="1:76" x14ac:dyDescent="0.25">
      <c r="A808" s="189"/>
      <c r="B808" s="190"/>
      <c r="C808" s="221"/>
      <c r="D808" s="222"/>
      <c r="E808" s="190"/>
      <c r="F808" s="190"/>
      <c r="G808" s="190"/>
      <c r="H808" s="190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  <c r="AM808" s="191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1"/>
      <c r="BV808" s="191"/>
      <c r="BW808" s="191"/>
      <c r="BX808" s="191"/>
    </row>
    <row r="809" spans="1:76" x14ac:dyDescent="0.25">
      <c r="A809" s="189"/>
      <c r="B809" s="190"/>
      <c r="C809" s="221"/>
      <c r="D809" s="222"/>
      <c r="E809" s="190"/>
      <c r="F809" s="190"/>
      <c r="G809" s="190"/>
      <c r="H809" s="190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1"/>
      <c r="BV809" s="191"/>
      <c r="BW809" s="191"/>
      <c r="BX809" s="191"/>
    </row>
    <row r="810" spans="1:76" x14ac:dyDescent="0.25">
      <c r="A810" s="189"/>
      <c r="B810" s="190"/>
      <c r="C810" s="221"/>
      <c r="D810" s="222"/>
      <c r="E810" s="190"/>
      <c r="F810" s="190"/>
      <c r="G810" s="190"/>
      <c r="H810" s="190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1"/>
      <c r="BV810" s="191"/>
      <c r="BW810" s="191"/>
      <c r="BX810" s="191"/>
    </row>
    <row r="811" spans="1:76" x14ac:dyDescent="0.25">
      <c r="A811" s="189"/>
      <c r="B811" s="190"/>
      <c r="C811" s="221"/>
      <c r="D811" s="222"/>
      <c r="E811" s="190"/>
      <c r="F811" s="190"/>
      <c r="G811" s="190"/>
      <c r="H811" s="190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1"/>
      <c r="BV811" s="191"/>
      <c r="BW811" s="191"/>
      <c r="BX811" s="191"/>
    </row>
    <row r="812" spans="1:76" x14ac:dyDescent="0.25">
      <c r="A812" s="189"/>
      <c r="B812" s="190"/>
      <c r="C812" s="221"/>
      <c r="D812" s="222"/>
      <c r="E812" s="190"/>
      <c r="F812" s="190"/>
      <c r="G812" s="190"/>
      <c r="H812" s="190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1"/>
      <c r="BV812" s="191"/>
      <c r="BW812" s="191"/>
      <c r="BX812" s="191"/>
    </row>
    <row r="813" spans="1:76" x14ac:dyDescent="0.25">
      <c r="A813" s="189"/>
      <c r="B813" s="190"/>
      <c r="C813" s="221"/>
      <c r="D813" s="222"/>
      <c r="E813" s="190"/>
      <c r="F813" s="190"/>
      <c r="G813" s="190"/>
      <c r="H813" s="190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  <c r="AM813" s="191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1"/>
      <c r="BV813" s="191"/>
      <c r="BW813" s="191"/>
      <c r="BX813" s="191"/>
    </row>
    <row r="814" spans="1:76" x14ac:dyDescent="0.25">
      <c r="A814" s="189"/>
      <c r="B814" s="190"/>
      <c r="C814" s="221"/>
      <c r="D814" s="222"/>
      <c r="E814" s="190"/>
      <c r="F814" s="190"/>
      <c r="G814" s="190"/>
      <c r="H814" s="190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  <c r="AM814" s="191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1"/>
      <c r="BV814" s="191"/>
      <c r="BW814" s="191"/>
      <c r="BX814" s="191"/>
    </row>
    <row r="815" spans="1:76" x14ac:dyDescent="0.25">
      <c r="A815" s="189"/>
      <c r="B815" s="190"/>
      <c r="C815" s="221"/>
      <c r="D815" s="222"/>
      <c r="E815" s="190"/>
      <c r="F815" s="190"/>
      <c r="G815" s="190"/>
      <c r="H815" s="190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  <c r="AM815" s="191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1"/>
      <c r="BV815" s="191"/>
      <c r="BW815" s="191"/>
      <c r="BX815" s="191"/>
    </row>
    <row r="816" spans="1:76" x14ac:dyDescent="0.25">
      <c r="A816" s="189"/>
      <c r="B816" s="190"/>
      <c r="C816" s="221"/>
      <c r="D816" s="222"/>
      <c r="E816" s="190"/>
      <c r="F816" s="190"/>
      <c r="G816" s="190"/>
      <c r="H816" s="190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1"/>
      <c r="BV816" s="191"/>
      <c r="BW816" s="191"/>
      <c r="BX816" s="191"/>
    </row>
    <row r="817" spans="1:76" x14ac:dyDescent="0.25">
      <c r="A817" s="189"/>
      <c r="B817" s="190"/>
      <c r="C817" s="221"/>
      <c r="D817" s="222"/>
      <c r="E817" s="190"/>
      <c r="F817" s="190"/>
      <c r="G817" s="190"/>
      <c r="H817" s="190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  <c r="AM817" s="191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1"/>
      <c r="BV817" s="191"/>
      <c r="BW817" s="191"/>
      <c r="BX817" s="191"/>
    </row>
    <row r="818" spans="1:76" x14ac:dyDescent="0.25">
      <c r="A818" s="189"/>
      <c r="B818" s="190"/>
      <c r="C818" s="221"/>
      <c r="D818" s="222"/>
      <c r="E818" s="190"/>
      <c r="F818" s="190"/>
      <c r="G818" s="190"/>
      <c r="H818" s="190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1"/>
      <c r="BV818" s="191"/>
      <c r="BW818" s="191"/>
      <c r="BX818" s="191"/>
    </row>
    <row r="819" spans="1:76" x14ac:dyDescent="0.25">
      <c r="A819" s="189"/>
      <c r="B819" s="190"/>
      <c r="C819" s="221"/>
      <c r="D819" s="222"/>
      <c r="E819" s="190"/>
      <c r="F819" s="190"/>
      <c r="G819" s="190"/>
      <c r="H819" s="190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1"/>
      <c r="BV819" s="191"/>
      <c r="BW819" s="191"/>
      <c r="BX819" s="191"/>
    </row>
    <row r="820" spans="1:76" x14ac:dyDescent="0.25">
      <c r="A820" s="189"/>
      <c r="B820" s="190"/>
      <c r="C820" s="221"/>
      <c r="D820" s="222"/>
      <c r="E820" s="190"/>
      <c r="F820" s="190"/>
      <c r="G820" s="190"/>
      <c r="H820" s="190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1"/>
      <c r="BV820" s="191"/>
      <c r="BW820" s="191"/>
      <c r="BX820" s="191"/>
    </row>
    <row r="821" spans="1:76" x14ac:dyDescent="0.25">
      <c r="A821" s="189"/>
      <c r="B821" s="190"/>
      <c r="C821" s="221"/>
      <c r="D821" s="222"/>
      <c r="E821" s="190"/>
      <c r="F821" s="190"/>
      <c r="G821" s="190"/>
      <c r="H821" s="190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1"/>
      <c r="BV821" s="191"/>
      <c r="BW821" s="191"/>
      <c r="BX821" s="191"/>
    </row>
    <row r="822" spans="1:76" x14ac:dyDescent="0.25">
      <c r="A822" s="189"/>
      <c r="B822" s="190"/>
      <c r="C822" s="221"/>
      <c r="D822" s="222"/>
      <c r="E822" s="190"/>
      <c r="F822" s="190"/>
      <c r="G822" s="190"/>
      <c r="H822" s="190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1"/>
      <c r="BV822" s="191"/>
      <c r="BW822" s="191"/>
      <c r="BX822" s="191"/>
    </row>
    <row r="823" spans="1:76" x14ac:dyDescent="0.25">
      <c r="A823" s="189"/>
      <c r="B823" s="190"/>
      <c r="C823" s="221"/>
      <c r="D823" s="222"/>
      <c r="E823" s="190"/>
      <c r="F823" s="190"/>
      <c r="G823" s="190"/>
      <c r="H823" s="190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1"/>
      <c r="BV823" s="191"/>
      <c r="BW823" s="191"/>
      <c r="BX823" s="191"/>
    </row>
    <row r="824" spans="1:76" x14ac:dyDescent="0.25">
      <c r="A824" s="189"/>
      <c r="B824" s="190"/>
      <c r="C824" s="221"/>
      <c r="D824" s="222"/>
      <c r="E824" s="190"/>
      <c r="F824" s="190"/>
      <c r="G824" s="190"/>
      <c r="H824" s="190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1"/>
      <c r="BV824" s="191"/>
      <c r="BW824" s="191"/>
      <c r="BX824" s="191"/>
    </row>
    <row r="825" spans="1:76" x14ac:dyDescent="0.25">
      <c r="A825" s="189"/>
      <c r="B825" s="190"/>
      <c r="C825" s="221"/>
      <c r="D825" s="222"/>
      <c r="E825" s="190"/>
      <c r="F825" s="190"/>
      <c r="G825" s="190"/>
      <c r="H825" s="190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1"/>
      <c r="BV825" s="191"/>
      <c r="BW825" s="191"/>
      <c r="BX825" s="191"/>
    </row>
    <row r="826" spans="1:76" x14ac:dyDescent="0.25">
      <c r="A826" s="189"/>
      <c r="B826" s="190"/>
      <c r="C826" s="221"/>
      <c r="D826" s="222"/>
      <c r="E826" s="190"/>
      <c r="F826" s="190"/>
      <c r="G826" s="190"/>
      <c r="H826" s="190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1"/>
      <c r="BV826" s="191"/>
      <c r="BW826" s="191"/>
      <c r="BX826" s="191"/>
    </row>
    <row r="827" spans="1:76" x14ac:dyDescent="0.25">
      <c r="A827" s="189"/>
      <c r="B827" s="190"/>
      <c r="C827" s="221"/>
      <c r="D827" s="222"/>
      <c r="E827" s="190"/>
      <c r="F827" s="190"/>
      <c r="G827" s="190"/>
      <c r="H827" s="190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1"/>
      <c r="BV827" s="191"/>
      <c r="BW827" s="191"/>
      <c r="BX827" s="191"/>
    </row>
    <row r="828" spans="1:76" x14ac:dyDescent="0.25">
      <c r="A828" s="189"/>
      <c r="B828" s="190"/>
      <c r="C828" s="221"/>
      <c r="D828" s="222"/>
      <c r="E828" s="190"/>
      <c r="F828" s="190"/>
      <c r="G828" s="190"/>
      <c r="H828" s="190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1"/>
      <c r="BV828" s="191"/>
      <c r="BW828" s="191"/>
      <c r="BX828" s="191"/>
    </row>
    <row r="829" spans="1:76" x14ac:dyDescent="0.25">
      <c r="A829" s="189"/>
      <c r="B829" s="190"/>
      <c r="C829" s="221"/>
      <c r="D829" s="222"/>
      <c r="E829" s="190"/>
      <c r="F829" s="190"/>
      <c r="G829" s="190"/>
      <c r="H829" s="190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1"/>
      <c r="BV829" s="191"/>
      <c r="BW829" s="191"/>
      <c r="BX829" s="191"/>
    </row>
    <row r="830" spans="1:76" x14ac:dyDescent="0.25">
      <c r="A830" s="189"/>
      <c r="B830" s="190"/>
      <c r="C830" s="221"/>
      <c r="D830" s="222"/>
      <c r="E830" s="190"/>
      <c r="F830" s="190"/>
      <c r="G830" s="190"/>
      <c r="H830" s="190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  <c r="AM830" s="191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1"/>
      <c r="BV830" s="191"/>
      <c r="BW830" s="191"/>
      <c r="BX830" s="191"/>
    </row>
    <row r="831" spans="1:76" x14ac:dyDescent="0.25">
      <c r="A831" s="189"/>
      <c r="B831" s="190"/>
      <c r="C831" s="221"/>
      <c r="D831" s="222"/>
      <c r="E831" s="190"/>
      <c r="F831" s="190"/>
      <c r="G831" s="190"/>
      <c r="H831" s="190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  <c r="AM831" s="191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1"/>
      <c r="BV831" s="191"/>
      <c r="BW831" s="191"/>
      <c r="BX831" s="191"/>
    </row>
    <row r="832" spans="1:76" x14ac:dyDescent="0.25">
      <c r="A832" s="189"/>
      <c r="B832" s="190"/>
      <c r="C832" s="221"/>
      <c r="D832" s="222"/>
      <c r="E832" s="190"/>
      <c r="F832" s="190"/>
      <c r="G832" s="190"/>
      <c r="H832" s="190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1"/>
      <c r="BV832" s="191"/>
      <c r="BW832" s="191"/>
      <c r="BX832" s="191"/>
    </row>
    <row r="833" spans="1:76" x14ac:dyDescent="0.25">
      <c r="A833" s="189"/>
      <c r="B833" s="190"/>
      <c r="C833" s="221"/>
      <c r="D833" s="222"/>
      <c r="E833" s="190"/>
      <c r="F833" s="190"/>
      <c r="G833" s="190"/>
      <c r="H833" s="190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1"/>
      <c r="BV833" s="191"/>
      <c r="BW833" s="191"/>
      <c r="BX833" s="191"/>
    </row>
    <row r="834" spans="1:76" x14ac:dyDescent="0.25">
      <c r="A834" s="189"/>
      <c r="B834" s="190"/>
      <c r="C834" s="221"/>
      <c r="D834" s="222"/>
      <c r="E834" s="190"/>
      <c r="F834" s="190"/>
      <c r="G834" s="190"/>
      <c r="H834" s="190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1"/>
      <c r="BV834" s="191"/>
      <c r="BW834" s="191"/>
      <c r="BX834" s="191"/>
    </row>
    <row r="835" spans="1:76" x14ac:dyDescent="0.25">
      <c r="A835" s="189"/>
      <c r="B835" s="190"/>
      <c r="C835" s="221"/>
      <c r="D835" s="222"/>
      <c r="E835" s="190"/>
      <c r="F835" s="190"/>
      <c r="G835" s="190"/>
      <c r="H835" s="190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1"/>
      <c r="BV835" s="191"/>
      <c r="BW835" s="191"/>
      <c r="BX835" s="191"/>
    </row>
    <row r="836" spans="1:76" x14ac:dyDescent="0.25">
      <c r="A836" s="189"/>
      <c r="B836" s="190"/>
      <c r="C836" s="221"/>
      <c r="D836" s="222"/>
      <c r="E836" s="190"/>
      <c r="F836" s="190"/>
      <c r="G836" s="190"/>
      <c r="H836" s="190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  <c r="AM836" s="191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1"/>
      <c r="BV836" s="191"/>
      <c r="BW836" s="191"/>
      <c r="BX836" s="191"/>
    </row>
    <row r="837" spans="1:76" x14ac:dyDescent="0.25">
      <c r="A837" s="189"/>
      <c r="B837" s="190"/>
      <c r="C837" s="221"/>
      <c r="D837" s="222"/>
      <c r="E837" s="190"/>
      <c r="F837" s="190"/>
      <c r="G837" s="190"/>
      <c r="H837" s="190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  <c r="AM837" s="191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1"/>
      <c r="BV837" s="191"/>
      <c r="BW837" s="191"/>
      <c r="BX837" s="191"/>
    </row>
    <row r="838" spans="1:76" x14ac:dyDescent="0.25">
      <c r="A838" s="189"/>
      <c r="B838" s="190"/>
      <c r="C838" s="221"/>
      <c r="D838" s="222"/>
      <c r="E838" s="190"/>
      <c r="F838" s="190"/>
      <c r="G838" s="190"/>
      <c r="H838" s="190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1"/>
      <c r="BV838" s="191"/>
      <c r="BW838" s="191"/>
      <c r="BX838" s="191"/>
    </row>
    <row r="839" spans="1:76" x14ac:dyDescent="0.25">
      <c r="A839" s="189"/>
      <c r="B839" s="190"/>
      <c r="C839" s="221"/>
      <c r="D839" s="222"/>
      <c r="E839" s="190"/>
      <c r="F839" s="190"/>
      <c r="G839" s="190"/>
      <c r="H839" s="190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1"/>
      <c r="BV839" s="191"/>
      <c r="BW839" s="191"/>
      <c r="BX839" s="191"/>
    </row>
    <row r="840" spans="1:76" x14ac:dyDescent="0.25">
      <c r="A840" s="189"/>
      <c r="B840" s="190"/>
      <c r="C840" s="221"/>
      <c r="D840" s="222"/>
      <c r="E840" s="190"/>
      <c r="F840" s="190"/>
      <c r="G840" s="190"/>
      <c r="H840" s="190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1"/>
      <c r="BV840" s="191"/>
      <c r="BW840" s="191"/>
      <c r="BX840" s="191"/>
    </row>
    <row r="841" spans="1:76" x14ac:dyDescent="0.25">
      <c r="A841" s="189"/>
      <c r="B841" s="190"/>
      <c r="C841" s="221"/>
      <c r="D841" s="222"/>
      <c r="E841" s="190"/>
      <c r="F841" s="190"/>
      <c r="G841" s="190"/>
      <c r="H841" s="190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1"/>
      <c r="BV841" s="191"/>
      <c r="BW841" s="191"/>
      <c r="BX841" s="191"/>
    </row>
    <row r="842" spans="1:76" x14ac:dyDescent="0.25">
      <c r="A842" s="189"/>
      <c r="B842" s="190"/>
      <c r="C842" s="221"/>
      <c r="D842" s="222"/>
      <c r="E842" s="190"/>
      <c r="F842" s="190"/>
      <c r="G842" s="190"/>
      <c r="H842" s="190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1"/>
      <c r="BV842" s="191"/>
      <c r="BW842" s="191"/>
      <c r="BX842" s="191"/>
    </row>
    <row r="843" spans="1:76" x14ac:dyDescent="0.25">
      <c r="A843" s="189"/>
      <c r="B843" s="190"/>
      <c r="C843" s="221"/>
      <c r="D843" s="222"/>
      <c r="E843" s="190"/>
      <c r="F843" s="190"/>
      <c r="G843" s="190"/>
      <c r="H843" s="190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1"/>
      <c r="BV843" s="191"/>
      <c r="BW843" s="191"/>
      <c r="BX843" s="191"/>
    </row>
    <row r="844" spans="1:76" x14ac:dyDescent="0.25">
      <c r="A844" s="189"/>
      <c r="B844" s="190"/>
      <c r="C844" s="221"/>
      <c r="D844" s="222"/>
      <c r="E844" s="190"/>
      <c r="F844" s="190"/>
      <c r="G844" s="190"/>
      <c r="H844" s="190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1"/>
      <c r="BV844" s="191"/>
      <c r="BW844" s="191"/>
      <c r="BX844" s="191"/>
    </row>
    <row r="845" spans="1:76" x14ac:dyDescent="0.25">
      <c r="A845" s="189"/>
      <c r="B845" s="190"/>
      <c r="C845" s="221"/>
      <c r="D845" s="222"/>
      <c r="E845" s="190"/>
      <c r="F845" s="190"/>
      <c r="G845" s="190"/>
      <c r="H845" s="190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1"/>
      <c r="BV845" s="191"/>
      <c r="BW845" s="191"/>
      <c r="BX845" s="191"/>
    </row>
    <row r="846" spans="1:76" x14ac:dyDescent="0.25">
      <c r="A846" s="189"/>
      <c r="B846" s="190"/>
      <c r="C846" s="221"/>
      <c r="D846" s="222"/>
      <c r="E846" s="190"/>
      <c r="F846" s="190"/>
      <c r="G846" s="190"/>
      <c r="H846" s="190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1"/>
      <c r="BV846" s="191"/>
      <c r="BW846" s="191"/>
      <c r="BX846" s="191"/>
    </row>
    <row r="847" spans="1:76" x14ac:dyDescent="0.25">
      <c r="A847" s="189"/>
      <c r="B847" s="190"/>
      <c r="C847" s="221"/>
      <c r="D847" s="222"/>
      <c r="E847" s="190"/>
      <c r="F847" s="190"/>
      <c r="G847" s="190"/>
      <c r="H847" s="190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  <c r="AM847" s="191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1"/>
      <c r="BV847" s="191"/>
      <c r="BW847" s="191"/>
      <c r="BX847" s="191"/>
    </row>
    <row r="848" spans="1:76" x14ac:dyDescent="0.25">
      <c r="A848" s="189"/>
      <c r="B848" s="190"/>
      <c r="C848" s="221"/>
      <c r="D848" s="222"/>
      <c r="E848" s="190"/>
      <c r="F848" s="190"/>
      <c r="G848" s="190"/>
      <c r="H848" s="190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  <c r="AM848" s="191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1"/>
      <c r="BV848" s="191"/>
      <c r="BW848" s="191"/>
      <c r="BX848" s="191"/>
    </row>
    <row r="849" spans="1:76" x14ac:dyDescent="0.25">
      <c r="A849" s="189"/>
      <c r="B849" s="190"/>
      <c r="C849" s="221"/>
      <c r="D849" s="222"/>
      <c r="E849" s="190"/>
      <c r="F849" s="190"/>
      <c r="G849" s="190"/>
      <c r="H849" s="190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  <c r="AM849" s="191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1"/>
      <c r="BV849" s="191"/>
      <c r="BW849" s="191"/>
      <c r="BX849" s="191"/>
    </row>
    <row r="850" spans="1:76" x14ac:dyDescent="0.25">
      <c r="A850" s="189"/>
      <c r="B850" s="190"/>
      <c r="C850" s="221"/>
      <c r="D850" s="222"/>
      <c r="E850" s="190"/>
      <c r="F850" s="190"/>
      <c r="G850" s="190"/>
      <c r="H850" s="190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  <c r="AM850" s="191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1"/>
      <c r="BV850" s="191"/>
      <c r="BW850" s="191"/>
      <c r="BX850" s="191"/>
    </row>
    <row r="851" spans="1:76" x14ac:dyDescent="0.25">
      <c r="A851" s="189"/>
      <c r="B851" s="190"/>
      <c r="C851" s="221"/>
      <c r="D851" s="222"/>
      <c r="E851" s="190"/>
      <c r="F851" s="190"/>
      <c r="G851" s="190"/>
      <c r="H851" s="190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  <c r="AM851" s="191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1"/>
      <c r="BV851" s="191"/>
      <c r="BW851" s="191"/>
      <c r="BX851" s="191"/>
    </row>
    <row r="852" spans="1:76" x14ac:dyDescent="0.25">
      <c r="A852" s="189"/>
      <c r="B852" s="190"/>
      <c r="C852" s="221"/>
      <c r="D852" s="222"/>
      <c r="E852" s="190"/>
      <c r="F852" s="190"/>
      <c r="G852" s="190"/>
      <c r="H852" s="190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1"/>
      <c r="BV852" s="191"/>
      <c r="BW852" s="191"/>
      <c r="BX852" s="191"/>
    </row>
    <row r="853" spans="1:76" x14ac:dyDescent="0.25">
      <c r="A853" s="189"/>
      <c r="B853" s="190"/>
      <c r="C853" s="221"/>
      <c r="D853" s="222"/>
      <c r="E853" s="190"/>
      <c r="F853" s="190"/>
      <c r="G853" s="190"/>
      <c r="H853" s="190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1"/>
      <c r="BV853" s="191"/>
      <c r="BW853" s="191"/>
      <c r="BX853" s="191"/>
    </row>
    <row r="854" spans="1:76" x14ac:dyDescent="0.25">
      <c r="A854" s="189"/>
      <c r="B854" s="190"/>
      <c r="C854" s="221"/>
      <c r="D854" s="222"/>
      <c r="E854" s="190"/>
      <c r="F854" s="190"/>
      <c r="G854" s="190"/>
      <c r="H854" s="190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1"/>
      <c r="BV854" s="191"/>
      <c r="BW854" s="191"/>
      <c r="BX854" s="191"/>
    </row>
    <row r="855" spans="1:76" x14ac:dyDescent="0.25">
      <c r="A855" s="189"/>
      <c r="B855" s="190"/>
      <c r="C855" s="221"/>
      <c r="D855" s="222"/>
      <c r="E855" s="190"/>
      <c r="F855" s="190"/>
      <c r="G855" s="190"/>
      <c r="H855" s="190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1"/>
      <c r="BV855" s="191"/>
      <c r="BW855" s="191"/>
      <c r="BX855" s="191"/>
    </row>
    <row r="856" spans="1:76" x14ac:dyDescent="0.25">
      <c r="A856" s="189"/>
      <c r="B856" s="190"/>
      <c r="C856" s="221"/>
      <c r="D856" s="222"/>
      <c r="E856" s="190"/>
      <c r="F856" s="190"/>
      <c r="G856" s="190"/>
      <c r="H856" s="190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1"/>
      <c r="BV856" s="191"/>
      <c r="BW856" s="191"/>
      <c r="BX856" s="191"/>
    </row>
    <row r="857" spans="1:76" x14ac:dyDescent="0.25">
      <c r="A857" s="189"/>
      <c r="B857" s="190"/>
      <c r="C857" s="221"/>
      <c r="D857" s="222"/>
      <c r="E857" s="190"/>
      <c r="F857" s="190"/>
      <c r="G857" s="190"/>
      <c r="H857" s="190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1"/>
      <c r="BV857" s="191"/>
      <c r="BW857" s="191"/>
      <c r="BX857" s="191"/>
    </row>
    <row r="858" spans="1:76" x14ac:dyDescent="0.25">
      <c r="A858" s="189"/>
      <c r="B858" s="190"/>
      <c r="C858" s="221"/>
      <c r="D858" s="222"/>
      <c r="E858" s="190"/>
      <c r="F858" s="190"/>
      <c r="G858" s="190"/>
      <c r="H858" s="190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1"/>
      <c r="BV858" s="191"/>
      <c r="BW858" s="191"/>
      <c r="BX858" s="191"/>
    </row>
    <row r="859" spans="1:76" x14ac:dyDescent="0.25">
      <c r="A859" s="189"/>
      <c r="B859" s="190"/>
      <c r="C859" s="221"/>
      <c r="D859" s="222"/>
      <c r="E859" s="190"/>
      <c r="F859" s="190"/>
      <c r="G859" s="190"/>
      <c r="H859" s="190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1"/>
      <c r="BV859" s="191"/>
      <c r="BW859" s="191"/>
      <c r="BX859" s="191"/>
    </row>
    <row r="860" spans="1:76" x14ac:dyDescent="0.25">
      <c r="A860" s="189"/>
      <c r="B860" s="190"/>
      <c r="C860" s="221"/>
      <c r="D860" s="222"/>
      <c r="E860" s="190"/>
      <c r="F860" s="190"/>
      <c r="G860" s="190"/>
      <c r="H860" s="190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1"/>
      <c r="BV860" s="191"/>
      <c r="BW860" s="191"/>
      <c r="BX860" s="191"/>
    </row>
    <row r="861" spans="1:76" x14ac:dyDescent="0.25">
      <c r="A861" s="189"/>
      <c r="B861" s="190"/>
      <c r="C861" s="221"/>
      <c r="D861" s="222"/>
      <c r="E861" s="190"/>
      <c r="F861" s="190"/>
      <c r="G861" s="190"/>
      <c r="H861" s="190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1"/>
      <c r="BV861" s="191"/>
      <c r="BW861" s="191"/>
      <c r="BX861" s="191"/>
    </row>
    <row r="862" spans="1:76" x14ac:dyDescent="0.25">
      <c r="A862" s="189"/>
      <c r="B862" s="190"/>
      <c r="C862" s="221"/>
      <c r="D862" s="222"/>
      <c r="E862" s="190"/>
      <c r="F862" s="190"/>
      <c r="G862" s="190"/>
      <c r="H862" s="190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1"/>
      <c r="BV862" s="191"/>
      <c r="BW862" s="191"/>
      <c r="BX862" s="191"/>
    </row>
    <row r="863" spans="1:76" x14ac:dyDescent="0.25">
      <c r="A863" s="189"/>
      <c r="B863" s="190"/>
      <c r="C863" s="221"/>
      <c r="D863" s="222"/>
      <c r="E863" s="190"/>
      <c r="F863" s="190"/>
      <c r="G863" s="190"/>
      <c r="H863" s="190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1"/>
      <c r="BV863" s="191"/>
      <c r="BW863" s="191"/>
      <c r="BX863" s="191"/>
    </row>
    <row r="864" spans="1:76" x14ac:dyDescent="0.25">
      <c r="A864" s="189"/>
      <c r="B864" s="190"/>
      <c r="C864" s="221"/>
      <c r="D864" s="222"/>
      <c r="E864" s="190"/>
      <c r="F864" s="190"/>
      <c r="G864" s="190"/>
      <c r="H864" s="190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1"/>
      <c r="BV864" s="191"/>
      <c r="BW864" s="191"/>
      <c r="BX864" s="191"/>
    </row>
    <row r="865" spans="1:76" x14ac:dyDescent="0.25">
      <c r="A865" s="189"/>
      <c r="B865" s="190"/>
      <c r="C865" s="221"/>
      <c r="D865" s="222"/>
      <c r="E865" s="190"/>
      <c r="F865" s="190"/>
      <c r="G865" s="190"/>
      <c r="H865" s="190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1"/>
      <c r="BV865" s="191"/>
      <c r="BW865" s="191"/>
      <c r="BX865" s="191"/>
    </row>
    <row r="866" spans="1:76" x14ac:dyDescent="0.25">
      <c r="A866" s="189"/>
      <c r="B866" s="190"/>
      <c r="C866" s="221"/>
      <c r="D866" s="222"/>
      <c r="E866" s="190"/>
      <c r="F866" s="190"/>
      <c r="G866" s="190"/>
      <c r="H866" s="190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1"/>
      <c r="BV866" s="191"/>
      <c r="BW866" s="191"/>
      <c r="BX866" s="191"/>
    </row>
    <row r="867" spans="1:76" x14ac:dyDescent="0.25">
      <c r="A867" s="189"/>
      <c r="B867" s="190"/>
      <c r="C867" s="221"/>
      <c r="D867" s="222"/>
      <c r="E867" s="190"/>
      <c r="F867" s="190"/>
      <c r="G867" s="190"/>
      <c r="H867" s="190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1"/>
      <c r="BV867" s="191"/>
      <c r="BW867" s="191"/>
      <c r="BX867" s="191"/>
    </row>
    <row r="868" spans="1:76" x14ac:dyDescent="0.25">
      <c r="A868" s="189"/>
      <c r="B868" s="190"/>
      <c r="C868" s="221"/>
      <c r="D868" s="222"/>
      <c r="E868" s="190"/>
      <c r="F868" s="190"/>
      <c r="G868" s="190"/>
      <c r="H868" s="190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1"/>
      <c r="BV868" s="191"/>
      <c r="BW868" s="191"/>
      <c r="BX868" s="191"/>
    </row>
    <row r="869" spans="1:76" x14ac:dyDescent="0.25">
      <c r="A869" s="189"/>
      <c r="B869" s="190"/>
      <c r="C869" s="221"/>
      <c r="D869" s="222"/>
      <c r="E869" s="190"/>
      <c r="F869" s="190"/>
      <c r="G869" s="190"/>
      <c r="H869" s="190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1"/>
      <c r="BV869" s="191"/>
      <c r="BW869" s="191"/>
      <c r="BX869" s="191"/>
    </row>
    <row r="870" spans="1:76" x14ac:dyDescent="0.25">
      <c r="A870" s="189"/>
      <c r="B870" s="190"/>
      <c r="C870" s="221"/>
      <c r="D870" s="222"/>
      <c r="E870" s="190"/>
      <c r="F870" s="190"/>
      <c r="G870" s="190"/>
      <c r="H870" s="190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1"/>
      <c r="BV870" s="191"/>
      <c r="BW870" s="191"/>
      <c r="BX870" s="191"/>
    </row>
    <row r="871" spans="1:76" x14ac:dyDescent="0.25">
      <c r="A871" s="189"/>
      <c r="B871" s="190"/>
      <c r="C871" s="221"/>
      <c r="D871" s="222"/>
      <c r="E871" s="190"/>
      <c r="F871" s="190"/>
      <c r="G871" s="190"/>
      <c r="H871" s="190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1"/>
      <c r="BV871" s="191"/>
      <c r="BW871" s="191"/>
      <c r="BX871" s="191"/>
    </row>
    <row r="872" spans="1:76" x14ac:dyDescent="0.25">
      <c r="A872" s="189"/>
      <c r="B872" s="190"/>
      <c r="C872" s="221"/>
      <c r="D872" s="222"/>
      <c r="E872" s="190"/>
      <c r="F872" s="190"/>
      <c r="G872" s="190"/>
      <c r="H872" s="190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  <c r="AM872" s="191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1"/>
      <c r="BV872" s="191"/>
      <c r="BW872" s="191"/>
      <c r="BX872" s="191"/>
    </row>
    <row r="873" spans="1:76" x14ac:dyDescent="0.25">
      <c r="A873" s="189"/>
      <c r="B873" s="190"/>
      <c r="C873" s="221"/>
      <c r="D873" s="222"/>
      <c r="E873" s="190"/>
      <c r="F873" s="190"/>
      <c r="G873" s="190"/>
      <c r="H873" s="190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1"/>
      <c r="BV873" s="191"/>
      <c r="BW873" s="191"/>
      <c r="BX873" s="191"/>
    </row>
    <row r="874" spans="1:76" x14ac:dyDescent="0.25">
      <c r="A874" s="189"/>
      <c r="B874" s="190"/>
      <c r="C874" s="221"/>
      <c r="D874" s="222"/>
      <c r="E874" s="190"/>
      <c r="F874" s="190"/>
      <c r="G874" s="190"/>
      <c r="H874" s="190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1"/>
      <c r="BV874" s="191"/>
      <c r="BW874" s="191"/>
      <c r="BX874" s="191"/>
    </row>
    <row r="875" spans="1:76" x14ac:dyDescent="0.25">
      <c r="A875" s="189"/>
      <c r="B875" s="190"/>
      <c r="C875" s="221"/>
      <c r="D875" s="222"/>
      <c r="E875" s="190"/>
      <c r="F875" s="190"/>
      <c r="G875" s="190"/>
      <c r="H875" s="190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1"/>
      <c r="BV875" s="191"/>
      <c r="BW875" s="191"/>
      <c r="BX875" s="191"/>
    </row>
    <row r="876" spans="1:76" x14ac:dyDescent="0.25">
      <c r="A876" s="189"/>
      <c r="B876" s="190"/>
      <c r="C876" s="221"/>
      <c r="D876" s="222"/>
      <c r="E876" s="190"/>
      <c r="F876" s="190"/>
      <c r="G876" s="190"/>
      <c r="H876" s="190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1"/>
      <c r="BV876" s="191"/>
      <c r="BW876" s="191"/>
      <c r="BX876" s="191"/>
    </row>
    <row r="877" spans="1:76" x14ac:dyDescent="0.25">
      <c r="A877" s="189"/>
      <c r="B877" s="190"/>
      <c r="C877" s="221"/>
      <c r="D877" s="222"/>
      <c r="E877" s="190"/>
      <c r="F877" s="190"/>
      <c r="G877" s="190"/>
      <c r="H877" s="190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1"/>
      <c r="BV877" s="191"/>
      <c r="BW877" s="191"/>
      <c r="BX877" s="191"/>
    </row>
    <row r="878" spans="1:76" x14ac:dyDescent="0.25">
      <c r="A878" s="189"/>
      <c r="B878" s="190"/>
      <c r="C878" s="221"/>
      <c r="D878" s="222"/>
      <c r="E878" s="190"/>
      <c r="F878" s="190"/>
      <c r="G878" s="190"/>
      <c r="H878" s="190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  <c r="AM878" s="191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1"/>
      <c r="BV878" s="191"/>
      <c r="BW878" s="191"/>
      <c r="BX878" s="191"/>
    </row>
    <row r="879" spans="1:76" x14ac:dyDescent="0.25">
      <c r="A879" s="189"/>
      <c r="B879" s="190"/>
      <c r="C879" s="221"/>
      <c r="D879" s="222"/>
      <c r="E879" s="190"/>
      <c r="F879" s="190"/>
      <c r="G879" s="190"/>
      <c r="H879" s="190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1"/>
      <c r="BV879" s="191"/>
      <c r="BW879" s="191"/>
      <c r="BX879" s="191"/>
    </row>
    <row r="880" spans="1:76" x14ac:dyDescent="0.25">
      <c r="A880" s="189"/>
      <c r="B880" s="190"/>
      <c r="C880" s="221"/>
      <c r="D880" s="222"/>
      <c r="E880" s="190"/>
      <c r="F880" s="190"/>
      <c r="G880" s="190"/>
      <c r="H880" s="190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1"/>
      <c r="BV880" s="191"/>
      <c r="BW880" s="191"/>
      <c r="BX880" s="191"/>
    </row>
    <row r="881" spans="1:76" x14ac:dyDescent="0.25">
      <c r="A881" s="189"/>
      <c r="B881" s="190"/>
      <c r="C881" s="221"/>
      <c r="D881" s="222"/>
      <c r="E881" s="190"/>
      <c r="F881" s="190"/>
      <c r="G881" s="190"/>
      <c r="H881" s="190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  <c r="AM881" s="191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1"/>
      <c r="BV881" s="191"/>
      <c r="BW881" s="191"/>
      <c r="BX881" s="191"/>
    </row>
    <row r="882" spans="1:76" x14ac:dyDescent="0.25">
      <c r="A882" s="189"/>
      <c r="B882" s="190"/>
      <c r="C882" s="221"/>
      <c r="D882" s="222"/>
      <c r="E882" s="190"/>
      <c r="F882" s="190"/>
      <c r="G882" s="190"/>
      <c r="H882" s="190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  <c r="AM882" s="191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1"/>
      <c r="BV882" s="191"/>
      <c r="BW882" s="191"/>
      <c r="BX882" s="191"/>
    </row>
    <row r="883" spans="1:76" x14ac:dyDescent="0.25">
      <c r="A883" s="189"/>
      <c r="B883" s="190"/>
      <c r="C883" s="221"/>
      <c r="D883" s="222"/>
      <c r="E883" s="190"/>
      <c r="F883" s="190"/>
      <c r="G883" s="190"/>
      <c r="H883" s="190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  <c r="AM883" s="191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1"/>
      <c r="BV883" s="191"/>
      <c r="BW883" s="191"/>
      <c r="BX883" s="191"/>
    </row>
    <row r="884" spans="1:76" x14ac:dyDescent="0.25">
      <c r="A884" s="189"/>
      <c r="B884" s="190"/>
      <c r="C884" s="221"/>
      <c r="D884" s="222"/>
      <c r="E884" s="190"/>
      <c r="F884" s="190"/>
      <c r="G884" s="190"/>
      <c r="H884" s="190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  <c r="AM884" s="191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1"/>
      <c r="BV884" s="191"/>
      <c r="BW884" s="191"/>
      <c r="BX884" s="191"/>
    </row>
    <row r="885" spans="1:76" x14ac:dyDescent="0.25">
      <c r="A885" s="189"/>
      <c r="B885" s="190"/>
      <c r="C885" s="221"/>
      <c r="D885" s="222"/>
      <c r="E885" s="190"/>
      <c r="F885" s="190"/>
      <c r="G885" s="190"/>
      <c r="H885" s="190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  <c r="AM885" s="191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1"/>
      <c r="BV885" s="191"/>
      <c r="BW885" s="191"/>
      <c r="BX885" s="191"/>
    </row>
    <row r="886" spans="1:76" x14ac:dyDescent="0.25">
      <c r="A886" s="189"/>
      <c r="B886" s="190"/>
      <c r="C886" s="221"/>
      <c r="D886" s="222"/>
      <c r="E886" s="190"/>
      <c r="F886" s="190"/>
      <c r="G886" s="190"/>
      <c r="H886" s="190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  <c r="AM886" s="191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1"/>
      <c r="BV886" s="191"/>
      <c r="BW886" s="191"/>
      <c r="BX886" s="191"/>
    </row>
    <row r="887" spans="1:76" x14ac:dyDescent="0.25">
      <c r="A887" s="189"/>
      <c r="B887" s="190"/>
      <c r="C887" s="221"/>
      <c r="D887" s="222"/>
      <c r="E887" s="190"/>
      <c r="F887" s="190"/>
      <c r="G887" s="190"/>
      <c r="H887" s="190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  <c r="AM887" s="191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1"/>
      <c r="BV887" s="191"/>
      <c r="BW887" s="191"/>
      <c r="BX887" s="191"/>
    </row>
    <row r="888" spans="1:76" x14ac:dyDescent="0.25">
      <c r="A888" s="189"/>
      <c r="B888" s="190"/>
      <c r="C888" s="221"/>
      <c r="D888" s="222"/>
      <c r="E888" s="190"/>
      <c r="F888" s="190"/>
      <c r="G888" s="190"/>
      <c r="H888" s="190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  <c r="AM888" s="191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1"/>
      <c r="BV888" s="191"/>
      <c r="BW888" s="191"/>
      <c r="BX888" s="191"/>
    </row>
    <row r="889" spans="1:76" x14ac:dyDescent="0.25">
      <c r="A889" s="189"/>
      <c r="B889" s="190"/>
      <c r="C889" s="221"/>
      <c r="D889" s="222"/>
      <c r="E889" s="190"/>
      <c r="F889" s="190"/>
      <c r="G889" s="190"/>
      <c r="H889" s="190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  <c r="AM889" s="191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1"/>
      <c r="BV889" s="191"/>
      <c r="BW889" s="191"/>
      <c r="BX889" s="191"/>
    </row>
    <row r="890" spans="1:76" x14ac:dyDescent="0.25">
      <c r="A890" s="189"/>
      <c r="B890" s="190"/>
      <c r="C890" s="221"/>
      <c r="D890" s="222"/>
      <c r="E890" s="190"/>
      <c r="F890" s="190"/>
      <c r="G890" s="190"/>
      <c r="H890" s="190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1"/>
      <c r="BV890" s="191"/>
      <c r="BW890" s="191"/>
      <c r="BX890" s="191"/>
    </row>
    <row r="891" spans="1:76" x14ac:dyDescent="0.25">
      <c r="A891" s="189"/>
      <c r="B891" s="190"/>
      <c r="C891" s="221"/>
      <c r="D891" s="222"/>
      <c r="E891" s="190"/>
      <c r="F891" s="190"/>
      <c r="G891" s="190"/>
      <c r="H891" s="190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1"/>
      <c r="BV891" s="191"/>
      <c r="BW891" s="191"/>
      <c r="BX891" s="191"/>
    </row>
    <row r="892" spans="1:76" x14ac:dyDescent="0.25">
      <c r="A892" s="189"/>
      <c r="B892" s="190"/>
      <c r="C892" s="221"/>
      <c r="D892" s="222"/>
      <c r="E892" s="190"/>
      <c r="F892" s="190"/>
      <c r="G892" s="190"/>
      <c r="H892" s="190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1"/>
      <c r="BV892" s="191"/>
      <c r="BW892" s="191"/>
      <c r="BX892" s="191"/>
    </row>
    <row r="893" spans="1:76" x14ac:dyDescent="0.25">
      <c r="A893" s="189"/>
      <c r="B893" s="190"/>
      <c r="C893" s="221"/>
      <c r="D893" s="222"/>
      <c r="E893" s="190"/>
      <c r="F893" s="190"/>
      <c r="G893" s="190"/>
      <c r="H893" s="190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1"/>
      <c r="BV893" s="191"/>
      <c r="BW893" s="191"/>
      <c r="BX893" s="191"/>
    </row>
    <row r="894" spans="1:76" x14ac:dyDescent="0.25">
      <c r="A894" s="189"/>
      <c r="B894" s="190"/>
      <c r="C894" s="221"/>
      <c r="D894" s="222"/>
      <c r="E894" s="190"/>
      <c r="F894" s="190"/>
      <c r="G894" s="190"/>
      <c r="H894" s="190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1"/>
      <c r="BV894" s="191"/>
      <c r="BW894" s="191"/>
      <c r="BX894" s="191"/>
    </row>
    <row r="895" spans="1:76" x14ac:dyDescent="0.25">
      <c r="A895" s="189"/>
      <c r="B895" s="190"/>
      <c r="C895" s="221"/>
      <c r="D895" s="222"/>
      <c r="E895" s="190"/>
      <c r="F895" s="190"/>
      <c r="G895" s="190"/>
      <c r="H895" s="190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1"/>
      <c r="BV895" s="191"/>
      <c r="BW895" s="191"/>
      <c r="BX895" s="191"/>
    </row>
    <row r="896" spans="1:76" x14ac:dyDescent="0.25">
      <c r="A896" s="189"/>
      <c r="B896" s="190"/>
      <c r="C896" s="221"/>
      <c r="D896" s="222"/>
      <c r="E896" s="190"/>
      <c r="F896" s="190"/>
      <c r="G896" s="190"/>
      <c r="H896" s="190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1"/>
      <c r="BV896" s="191"/>
      <c r="BW896" s="191"/>
      <c r="BX896" s="191"/>
    </row>
    <row r="897" spans="1:76" x14ac:dyDescent="0.25">
      <c r="A897" s="189"/>
      <c r="B897" s="190"/>
      <c r="C897" s="221"/>
      <c r="D897" s="222"/>
      <c r="E897" s="190"/>
      <c r="F897" s="190"/>
      <c r="G897" s="190"/>
      <c r="H897" s="190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1"/>
      <c r="BV897" s="191"/>
      <c r="BW897" s="191"/>
      <c r="BX897" s="191"/>
    </row>
    <row r="898" spans="1:76" x14ac:dyDescent="0.25">
      <c r="A898" s="189"/>
      <c r="B898" s="190"/>
      <c r="C898" s="221"/>
      <c r="D898" s="222"/>
      <c r="E898" s="190"/>
      <c r="F898" s="190"/>
      <c r="G898" s="190"/>
      <c r="H898" s="190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  <c r="AM898" s="191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1"/>
      <c r="BV898" s="191"/>
      <c r="BW898" s="191"/>
      <c r="BX898" s="191"/>
    </row>
    <row r="899" spans="1:76" x14ac:dyDescent="0.25">
      <c r="A899" s="189"/>
      <c r="B899" s="190"/>
      <c r="C899" s="221"/>
      <c r="D899" s="222"/>
      <c r="E899" s="190"/>
      <c r="F899" s="190"/>
      <c r="G899" s="190"/>
      <c r="H899" s="190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  <c r="AM899" s="191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1"/>
      <c r="BV899" s="191"/>
      <c r="BW899" s="191"/>
      <c r="BX899" s="191"/>
    </row>
    <row r="900" spans="1:76" x14ac:dyDescent="0.25">
      <c r="A900" s="189"/>
      <c r="B900" s="190"/>
      <c r="C900" s="221"/>
      <c r="D900" s="222"/>
      <c r="E900" s="190"/>
      <c r="F900" s="190"/>
      <c r="G900" s="190"/>
      <c r="H900" s="190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  <c r="AM900" s="191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1"/>
      <c r="BV900" s="191"/>
      <c r="BW900" s="191"/>
      <c r="BX900" s="191"/>
    </row>
    <row r="901" spans="1:76" x14ac:dyDescent="0.25">
      <c r="A901" s="189"/>
      <c r="B901" s="190"/>
      <c r="C901" s="221"/>
      <c r="D901" s="222"/>
      <c r="E901" s="190"/>
      <c r="F901" s="190"/>
      <c r="G901" s="190"/>
      <c r="H901" s="190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  <c r="AI901" s="191"/>
      <c r="AJ901" s="191"/>
      <c r="AK901" s="191"/>
      <c r="AL901" s="191"/>
      <c r="AM901" s="191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1"/>
      <c r="BV901" s="191"/>
      <c r="BW901" s="191"/>
      <c r="BX901" s="191"/>
    </row>
    <row r="902" spans="1:76" x14ac:dyDescent="0.25">
      <c r="A902" s="189"/>
      <c r="B902" s="190"/>
      <c r="C902" s="221"/>
      <c r="D902" s="222"/>
      <c r="E902" s="190"/>
      <c r="F902" s="190"/>
      <c r="G902" s="190"/>
      <c r="H902" s="190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  <c r="AI902" s="191"/>
      <c r="AJ902" s="191"/>
      <c r="AK902" s="191"/>
      <c r="AL902" s="191"/>
      <c r="AM902" s="191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1"/>
      <c r="BV902" s="191"/>
      <c r="BW902" s="191"/>
      <c r="BX902" s="191"/>
    </row>
    <row r="903" spans="1:76" x14ac:dyDescent="0.25">
      <c r="A903" s="189"/>
      <c r="B903" s="190"/>
      <c r="C903" s="221"/>
      <c r="D903" s="222"/>
      <c r="E903" s="190"/>
      <c r="F903" s="190"/>
      <c r="G903" s="190"/>
      <c r="H903" s="190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  <c r="AM903" s="191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1"/>
      <c r="BV903" s="191"/>
      <c r="BW903" s="191"/>
      <c r="BX903" s="191"/>
    </row>
    <row r="904" spans="1:76" x14ac:dyDescent="0.25">
      <c r="A904" s="189"/>
      <c r="B904" s="190"/>
      <c r="C904" s="221"/>
      <c r="D904" s="222"/>
      <c r="E904" s="190"/>
      <c r="F904" s="190"/>
      <c r="G904" s="190"/>
      <c r="H904" s="190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1"/>
      <c r="BV904" s="191"/>
      <c r="BW904" s="191"/>
      <c r="BX904" s="191"/>
    </row>
    <row r="905" spans="1:76" x14ac:dyDescent="0.25">
      <c r="A905" s="189"/>
      <c r="B905" s="190"/>
      <c r="C905" s="221"/>
      <c r="D905" s="222"/>
      <c r="E905" s="190"/>
      <c r="F905" s="190"/>
      <c r="G905" s="190"/>
      <c r="H905" s="190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1"/>
      <c r="BV905" s="191"/>
      <c r="BW905" s="191"/>
      <c r="BX905" s="191"/>
    </row>
    <row r="906" spans="1:76" x14ac:dyDescent="0.25">
      <c r="A906" s="189"/>
      <c r="B906" s="190"/>
      <c r="C906" s="221"/>
      <c r="D906" s="222"/>
      <c r="E906" s="190"/>
      <c r="F906" s="190"/>
      <c r="G906" s="190"/>
      <c r="H906" s="190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1"/>
      <c r="BV906" s="191"/>
      <c r="BW906" s="191"/>
      <c r="BX906" s="191"/>
    </row>
    <row r="907" spans="1:76" x14ac:dyDescent="0.25">
      <c r="A907" s="189"/>
      <c r="B907" s="190"/>
      <c r="C907" s="221"/>
      <c r="D907" s="222"/>
      <c r="E907" s="190"/>
      <c r="F907" s="190"/>
      <c r="G907" s="190"/>
      <c r="H907" s="190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1"/>
      <c r="BV907" s="191"/>
      <c r="BW907" s="191"/>
      <c r="BX907" s="191"/>
    </row>
    <row r="908" spans="1:76" x14ac:dyDescent="0.25">
      <c r="A908" s="189"/>
      <c r="B908" s="190"/>
      <c r="C908" s="221"/>
      <c r="D908" s="222"/>
      <c r="E908" s="190"/>
      <c r="F908" s="190"/>
      <c r="G908" s="190"/>
      <c r="H908" s="190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1"/>
      <c r="BV908" s="191"/>
      <c r="BW908" s="191"/>
      <c r="BX908" s="191"/>
    </row>
    <row r="909" spans="1:76" x14ac:dyDescent="0.25">
      <c r="A909" s="189"/>
      <c r="B909" s="190"/>
      <c r="C909" s="221"/>
      <c r="D909" s="222"/>
      <c r="E909" s="190"/>
      <c r="F909" s="190"/>
      <c r="G909" s="190"/>
      <c r="H909" s="190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1"/>
      <c r="BV909" s="191"/>
      <c r="BW909" s="191"/>
      <c r="BX909" s="191"/>
    </row>
    <row r="910" spans="1:76" x14ac:dyDescent="0.25">
      <c r="A910" s="189"/>
      <c r="B910" s="190"/>
      <c r="C910" s="221"/>
      <c r="D910" s="222"/>
      <c r="E910" s="190"/>
      <c r="F910" s="190"/>
      <c r="G910" s="190"/>
      <c r="H910" s="190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1"/>
      <c r="BV910" s="191"/>
      <c r="BW910" s="191"/>
      <c r="BX910" s="191"/>
    </row>
    <row r="911" spans="1:76" x14ac:dyDescent="0.25">
      <c r="A911" s="189"/>
      <c r="B911" s="190"/>
      <c r="C911" s="221"/>
      <c r="D911" s="222"/>
      <c r="E911" s="190"/>
      <c r="F911" s="190"/>
      <c r="G911" s="190"/>
      <c r="H911" s="190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1"/>
      <c r="BV911" s="191"/>
      <c r="BW911" s="191"/>
      <c r="BX911" s="191"/>
    </row>
    <row r="912" spans="1:76" x14ac:dyDescent="0.25">
      <c r="A912" s="189"/>
      <c r="B912" s="190"/>
      <c r="C912" s="221"/>
      <c r="D912" s="222"/>
      <c r="E912" s="190"/>
      <c r="F912" s="190"/>
      <c r="G912" s="190"/>
      <c r="H912" s="190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1"/>
      <c r="BV912" s="191"/>
      <c r="BW912" s="191"/>
      <c r="BX912" s="191"/>
    </row>
    <row r="913" spans="1:76" x14ac:dyDescent="0.25">
      <c r="A913" s="189"/>
      <c r="B913" s="190"/>
      <c r="C913" s="221"/>
      <c r="D913" s="222"/>
      <c r="E913" s="190"/>
      <c r="F913" s="190"/>
      <c r="G913" s="190"/>
      <c r="H913" s="190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1"/>
      <c r="BV913" s="191"/>
      <c r="BW913" s="191"/>
      <c r="BX913" s="191"/>
    </row>
    <row r="914" spans="1:76" x14ac:dyDescent="0.25">
      <c r="A914" s="189"/>
      <c r="B914" s="190"/>
      <c r="C914" s="221"/>
      <c r="D914" s="222"/>
      <c r="E914" s="190"/>
      <c r="F914" s="190"/>
      <c r="G914" s="190"/>
      <c r="H914" s="190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1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1"/>
      <c r="BV914" s="191"/>
      <c r="BW914" s="191"/>
      <c r="BX914" s="191"/>
    </row>
    <row r="915" spans="1:76" x14ac:dyDescent="0.25">
      <c r="A915" s="189"/>
      <c r="B915" s="190"/>
      <c r="C915" s="221"/>
      <c r="D915" s="222"/>
      <c r="E915" s="190"/>
      <c r="F915" s="190"/>
      <c r="G915" s="190"/>
      <c r="H915" s="190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  <c r="AI915" s="191"/>
      <c r="AJ915" s="191"/>
      <c r="AK915" s="191"/>
      <c r="AL915" s="191"/>
      <c r="AM915" s="191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1"/>
      <c r="BV915" s="191"/>
      <c r="BW915" s="191"/>
      <c r="BX915" s="191"/>
    </row>
    <row r="916" spans="1:76" x14ac:dyDescent="0.25">
      <c r="A916" s="189"/>
      <c r="B916" s="190"/>
      <c r="C916" s="221"/>
      <c r="D916" s="222"/>
      <c r="E916" s="190"/>
      <c r="F916" s="190"/>
      <c r="G916" s="190"/>
      <c r="H916" s="190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  <c r="AI916" s="191"/>
      <c r="AJ916" s="191"/>
      <c r="AK916" s="191"/>
      <c r="AL916" s="191"/>
      <c r="AM916" s="191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1"/>
      <c r="BV916" s="191"/>
      <c r="BW916" s="191"/>
      <c r="BX916" s="191"/>
    </row>
    <row r="917" spans="1:76" x14ac:dyDescent="0.25">
      <c r="A917" s="189"/>
      <c r="B917" s="190"/>
      <c r="C917" s="221"/>
      <c r="D917" s="222"/>
      <c r="E917" s="190"/>
      <c r="F917" s="190"/>
      <c r="G917" s="190"/>
      <c r="H917" s="190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  <c r="AI917" s="191"/>
      <c r="AJ917" s="191"/>
      <c r="AK917" s="191"/>
      <c r="AL917" s="191"/>
      <c r="AM917" s="191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1"/>
      <c r="BV917" s="191"/>
      <c r="BW917" s="191"/>
      <c r="BX917" s="191"/>
    </row>
    <row r="918" spans="1:76" x14ac:dyDescent="0.25">
      <c r="A918" s="189"/>
      <c r="B918" s="190"/>
      <c r="C918" s="221"/>
      <c r="D918" s="222"/>
      <c r="E918" s="190"/>
      <c r="F918" s="190"/>
      <c r="G918" s="190"/>
      <c r="H918" s="190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  <c r="AI918" s="191"/>
      <c r="AJ918" s="191"/>
      <c r="AK918" s="191"/>
      <c r="AL918" s="191"/>
      <c r="AM918" s="191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1"/>
      <c r="BV918" s="191"/>
      <c r="BW918" s="191"/>
      <c r="BX918" s="191"/>
    </row>
    <row r="919" spans="1:76" x14ac:dyDescent="0.25">
      <c r="A919" s="189"/>
      <c r="B919" s="190"/>
      <c r="C919" s="221"/>
      <c r="D919" s="222"/>
      <c r="E919" s="190"/>
      <c r="F919" s="190"/>
      <c r="G919" s="190"/>
      <c r="H919" s="190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  <c r="AI919" s="191"/>
      <c r="AJ919" s="191"/>
      <c r="AK919" s="191"/>
      <c r="AL919" s="191"/>
      <c r="AM919" s="191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1"/>
      <c r="BV919" s="191"/>
      <c r="BW919" s="191"/>
      <c r="BX919" s="191"/>
    </row>
    <row r="920" spans="1:76" x14ac:dyDescent="0.25">
      <c r="A920" s="189"/>
      <c r="B920" s="190"/>
      <c r="C920" s="221"/>
      <c r="D920" s="222"/>
      <c r="E920" s="190"/>
      <c r="F920" s="190"/>
      <c r="G920" s="190"/>
      <c r="H920" s="190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1"/>
      <c r="AI920" s="191"/>
      <c r="AJ920" s="191"/>
      <c r="AK920" s="191"/>
      <c r="AL920" s="191"/>
      <c r="AM920" s="191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1"/>
      <c r="BV920" s="191"/>
      <c r="BW920" s="191"/>
      <c r="BX920" s="191"/>
    </row>
    <row r="921" spans="1:76" x14ac:dyDescent="0.25">
      <c r="A921" s="189"/>
      <c r="B921" s="190"/>
      <c r="C921" s="221"/>
      <c r="D921" s="222"/>
      <c r="E921" s="190"/>
      <c r="F921" s="190"/>
      <c r="G921" s="190"/>
      <c r="H921" s="190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  <c r="AI921" s="191"/>
      <c r="AJ921" s="191"/>
      <c r="AK921" s="191"/>
      <c r="AL921" s="191"/>
      <c r="AM921" s="191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1"/>
      <c r="BV921" s="191"/>
      <c r="BW921" s="191"/>
      <c r="BX921" s="191"/>
    </row>
    <row r="922" spans="1:76" x14ac:dyDescent="0.25">
      <c r="A922" s="189"/>
      <c r="B922" s="190"/>
      <c r="C922" s="221"/>
      <c r="D922" s="222"/>
      <c r="E922" s="190"/>
      <c r="F922" s="190"/>
      <c r="G922" s="190"/>
      <c r="H922" s="190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1"/>
      <c r="BV922" s="191"/>
      <c r="BW922" s="191"/>
      <c r="BX922" s="191"/>
    </row>
    <row r="923" spans="1:76" x14ac:dyDescent="0.25">
      <c r="A923" s="189"/>
      <c r="B923" s="190"/>
      <c r="C923" s="221"/>
      <c r="D923" s="222"/>
      <c r="E923" s="190"/>
      <c r="F923" s="190"/>
      <c r="G923" s="190"/>
      <c r="H923" s="190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1"/>
      <c r="BV923" s="191"/>
      <c r="BW923" s="191"/>
      <c r="BX923" s="191"/>
    </row>
    <row r="924" spans="1:76" x14ac:dyDescent="0.25">
      <c r="A924" s="189"/>
      <c r="B924" s="190"/>
      <c r="C924" s="221"/>
      <c r="D924" s="222"/>
      <c r="E924" s="190"/>
      <c r="F924" s="190"/>
      <c r="G924" s="190"/>
      <c r="H924" s="190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1"/>
      <c r="BV924" s="191"/>
      <c r="BW924" s="191"/>
      <c r="BX924" s="191"/>
    </row>
    <row r="925" spans="1:76" x14ac:dyDescent="0.25">
      <c r="A925" s="189"/>
      <c r="B925" s="190"/>
      <c r="C925" s="221"/>
      <c r="D925" s="222"/>
      <c r="E925" s="190"/>
      <c r="F925" s="190"/>
      <c r="G925" s="190"/>
      <c r="H925" s="190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1"/>
      <c r="BV925" s="191"/>
      <c r="BW925" s="191"/>
      <c r="BX925" s="191"/>
    </row>
    <row r="926" spans="1:76" x14ac:dyDescent="0.25">
      <c r="A926" s="189"/>
      <c r="B926" s="190"/>
      <c r="C926" s="221"/>
      <c r="D926" s="222"/>
      <c r="E926" s="190"/>
      <c r="F926" s="190"/>
      <c r="G926" s="190"/>
      <c r="H926" s="190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1"/>
      <c r="BV926" s="191"/>
      <c r="BW926" s="191"/>
      <c r="BX926" s="191"/>
    </row>
    <row r="927" spans="1:76" x14ac:dyDescent="0.25">
      <c r="A927" s="189"/>
      <c r="B927" s="190"/>
      <c r="C927" s="221"/>
      <c r="D927" s="222"/>
      <c r="E927" s="190"/>
      <c r="F927" s="190"/>
      <c r="G927" s="190"/>
      <c r="H927" s="190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1"/>
      <c r="BV927" s="191"/>
      <c r="BW927" s="191"/>
      <c r="BX927" s="191"/>
    </row>
    <row r="928" spans="1:76" x14ac:dyDescent="0.25">
      <c r="A928" s="189"/>
      <c r="B928" s="190"/>
      <c r="C928" s="221"/>
      <c r="D928" s="222"/>
      <c r="E928" s="190"/>
      <c r="F928" s="190"/>
      <c r="G928" s="190"/>
      <c r="H928" s="190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1"/>
      <c r="BV928" s="191"/>
      <c r="BW928" s="191"/>
      <c r="BX928" s="191"/>
    </row>
    <row r="929" spans="1:76" x14ac:dyDescent="0.25">
      <c r="A929" s="189"/>
      <c r="B929" s="190"/>
      <c r="C929" s="221"/>
      <c r="D929" s="222"/>
      <c r="E929" s="190"/>
      <c r="F929" s="190"/>
      <c r="G929" s="190"/>
      <c r="H929" s="190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1"/>
      <c r="BV929" s="191"/>
      <c r="BW929" s="191"/>
      <c r="BX929" s="191"/>
    </row>
    <row r="930" spans="1:76" x14ac:dyDescent="0.25">
      <c r="A930" s="189"/>
      <c r="B930" s="190"/>
      <c r="C930" s="221"/>
      <c r="D930" s="222"/>
      <c r="E930" s="190"/>
      <c r="F930" s="190"/>
      <c r="G930" s="190"/>
      <c r="H930" s="190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1"/>
      <c r="BV930" s="191"/>
      <c r="BW930" s="191"/>
      <c r="BX930" s="191"/>
    </row>
    <row r="931" spans="1:76" x14ac:dyDescent="0.25">
      <c r="A931" s="189"/>
      <c r="B931" s="190"/>
      <c r="C931" s="221"/>
      <c r="D931" s="222"/>
      <c r="E931" s="190"/>
      <c r="F931" s="190"/>
      <c r="G931" s="190"/>
      <c r="H931" s="190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1"/>
      <c r="BV931" s="191"/>
      <c r="BW931" s="191"/>
      <c r="BX931" s="191"/>
    </row>
    <row r="932" spans="1:76" x14ac:dyDescent="0.25">
      <c r="A932" s="189"/>
      <c r="B932" s="190"/>
      <c r="C932" s="221"/>
      <c r="D932" s="222"/>
      <c r="E932" s="190"/>
      <c r="F932" s="190"/>
      <c r="G932" s="190"/>
      <c r="H932" s="190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  <c r="AI932" s="191"/>
      <c r="AJ932" s="191"/>
      <c r="AK932" s="191"/>
      <c r="AL932" s="191"/>
      <c r="AM932" s="191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1"/>
      <c r="BV932" s="191"/>
      <c r="BW932" s="191"/>
      <c r="BX932" s="191"/>
    </row>
    <row r="933" spans="1:76" x14ac:dyDescent="0.25">
      <c r="A933" s="189"/>
      <c r="B933" s="190"/>
      <c r="C933" s="221"/>
      <c r="D933" s="222"/>
      <c r="E933" s="190"/>
      <c r="F933" s="190"/>
      <c r="G933" s="190"/>
      <c r="H933" s="190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  <c r="AI933" s="191"/>
      <c r="AJ933" s="191"/>
      <c r="AK933" s="191"/>
      <c r="AL933" s="191"/>
      <c r="AM933" s="191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1"/>
      <c r="BV933" s="191"/>
      <c r="BW933" s="191"/>
      <c r="BX933" s="191"/>
    </row>
    <row r="934" spans="1:76" x14ac:dyDescent="0.25">
      <c r="A934" s="189"/>
      <c r="B934" s="190"/>
      <c r="C934" s="221"/>
      <c r="D934" s="222"/>
      <c r="E934" s="190"/>
      <c r="F934" s="190"/>
      <c r="G934" s="190"/>
      <c r="H934" s="190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  <c r="AI934" s="191"/>
      <c r="AJ934" s="191"/>
      <c r="AK934" s="191"/>
      <c r="AL934" s="191"/>
      <c r="AM934" s="191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1"/>
      <c r="BV934" s="191"/>
      <c r="BW934" s="191"/>
      <c r="BX934" s="191"/>
    </row>
    <row r="935" spans="1:76" x14ac:dyDescent="0.25">
      <c r="A935" s="189"/>
      <c r="B935" s="190"/>
      <c r="C935" s="221"/>
      <c r="D935" s="222"/>
      <c r="E935" s="190"/>
      <c r="F935" s="190"/>
      <c r="G935" s="190"/>
      <c r="H935" s="190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  <c r="AI935" s="191"/>
      <c r="AJ935" s="191"/>
      <c r="AK935" s="191"/>
      <c r="AL935" s="191"/>
      <c r="AM935" s="191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1"/>
      <c r="BV935" s="191"/>
      <c r="BW935" s="191"/>
      <c r="BX935" s="191"/>
    </row>
    <row r="936" spans="1:76" x14ac:dyDescent="0.25">
      <c r="A936" s="189"/>
      <c r="B936" s="190"/>
      <c r="C936" s="221"/>
      <c r="D936" s="222"/>
      <c r="E936" s="190"/>
      <c r="F936" s="190"/>
      <c r="G936" s="190"/>
      <c r="H936" s="190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  <c r="AI936" s="191"/>
      <c r="AJ936" s="191"/>
      <c r="AK936" s="191"/>
      <c r="AL936" s="191"/>
      <c r="AM936" s="191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1"/>
      <c r="BV936" s="191"/>
      <c r="BW936" s="191"/>
      <c r="BX936" s="191"/>
    </row>
    <row r="937" spans="1:76" x14ac:dyDescent="0.25">
      <c r="A937" s="189"/>
      <c r="B937" s="190"/>
      <c r="C937" s="221"/>
      <c r="D937" s="222"/>
      <c r="E937" s="190"/>
      <c r="F937" s="190"/>
      <c r="G937" s="190"/>
      <c r="H937" s="190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  <c r="AI937" s="191"/>
      <c r="AJ937" s="191"/>
      <c r="AK937" s="191"/>
      <c r="AL937" s="191"/>
      <c r="AM937" s="191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1"/>
      <c r="BV937" s="191"/>
      <c r="BW937" s="191"/>
      <c r="BX937" s="191"/>
    </row>
    <row r="938" spans="1:76" x14ac:dyDescent="0.25">
      <c r="A938" s="189"/>
      <c r="B938" s="190"/>
      <c r="C938" s="221"/>
      <c r="D938" s="222"/>
      <c r="E938" s="190"/>
      <c r="F938" s="190"/>
      <c r="G938" s="190"/>
      <c r="H938" s="190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  <c r="AI938" s="191"/>
      <c r="AJ938" s="191"/>
      <c r="AK938" s="191"/>
      <c r="AL938" s="191"/>
      <c r="AM938" s="191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1"/>
      <c r="BV938" s="191"/>
      <c r="BW938" s="191"/>
      <c r="BX938" s="191"/>
    </row>
    <row r="939" spans="1:76" x14ac:dyDescent="0.25">
      <c r="A939" s="189"/>
      <c r="B939" s="190"/>
      <c r="C939" s="221"/>
      <c r="D939" s="222"/>
      <c r="E939" s="190"/>
      <c r="F939" s="190"/>
      <c r="G939" s="190"/>
      <c r="H939" s="190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  <c r="AI939" s="191"/>
      <c r="AJ939" s="191"/>
      <c r="AK939" s="191"/>
      <c r="AL939" s="191"/>
      <c r="AM939" s="191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1"/>
      <c r="BV939" s="191"/>
      <c r="BW939" s="191"/>
      <c r="BX939" s="191"/>
    </row>
    <row r="940" spans="1:76" x14ac:dyDescent="0.25">
      <c r="A940" s="189"/>
      <c r="B940" s="190"/>
      <c r="C940" s="221"/>
      <c r="D940" s="222"/>
      <c r="E940" s="190"/>
      <c r="F940" s="190"/>
      <c r="G940" s="190"/>
      <c r="H940" s="190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  <c r="AI940" s="191"/>
      <c r="AJ940" s="191"/>
      <c r="AK940" s="191"/>
      <c r="AL940" s="191"/>
      <c r="AM940" s="191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1"/>
      <c r="BV940" s="191"/>
      <c r="BW940" s="191"/>
      <c r="BX940" s="191"/>
    </row>
    <row r="941" spans="1:76" x14ac:dyDescent="0.25">
      <c r="A941" s="189"/>
      <c r="B941" s="190"/>
      <c r="C941" s="221"/>
      <c r="D941" s="222"/>
      <c r="E941" s="190"/>
      <c r="F941" s="190"/>
      <c r="G941" s="190"/>
      <c r="H941" s="190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  <c r="AI941" s="191"/>
      <c r="AJ941" s="191"/>
      <c r="AK941" s="191"/>
      <c r="AL941" s="191"/>
      <c r="AM941" s="191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1"/>
      <c r="BV941" s="191"/>
      <c r="BW941" s="191"/>
      <c r="BX941" s="191"/>
    </row>
    <row r="942" spans="1:76" x14ac:dyDescent="0.25">
      <c r="A942" s="189"/>
      <c r="B942" s="190"/>
      <c r="C942" s="221"/>
      <c r="D942" s="222"/>
      <c r="E942" s="190"/>
      <c r="F942" s="190"/>
      <c r="G942" s="190"/>
      <c r="H942" s="190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1"/>
      <c r="BV942" s="191"/>
      <c r="BW942" s="191"/>
      <c r="BX942" s="191"/>
    </row>
    <row r="943" spans="1:76" x14ac:dyDescent="0.25">
      <c r="A943" s="189"/>
      <c r="B943" s="190"/>
      <c r="C943" s="221"/>
      <c r="D943" s="222"/>
      <c r="E943" s="190"/>
      <c r="F943" s="190"/>
      <c r="G943" s="190"/>
      <c r="H943" s="190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  <c r="AI943" s="191"/>
      <c r="AJ943" s="191"/>
      <c r="AK943" s="191"/>
      <c r="AL943" s="191"/>
      <c r="AM943" s="191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1"/>
      <c r="BV943" s="191"/>
      <c r="BW943" s="191"/>
      <c r="BX943" s="191"/>
    </row>
    <row r="944" spans="1:76" x14ac:dyDescent="0.25">
      <c r="A944" s="189"/>
      <c r="B944" s="190"/>
      <c r="C944" s="221"/>
      <c r="D944" s="222"/>
      <c r="E944" s="190"/>
      <c r="F944" s="190"/>
      <c r="G944" s="190"/>
      <c r="H944" s="190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1"/>
      <c r="BV944" s="191"/>
      <c r="BW944" s="191"/>
      <c r="BX944" s="191"/>
    </row>
    <row r="945" spans="1:76" x14ac:dyDescent="0.25">
      <c r="A945" s="189"/>
      <c r="B945" s="190"/>
      <c r="C945" s="221"/>
      <c r="D945" s="222"/>
      <c r="E945" s="190"/>
      <c r="F945" s="190"/>
      <c r="G945" s="190"/>
      <c r="H945" s="190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  <c r="AI945" s="191"/>
      <c r="AJ945" s="191"/>
      <c r="AK945" s="191"/>
      <c r="AL945" s="191"/>
      <c r="AM945" s="191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1"/>
      <c r="BV945" s="191"/>
      <c r="BW945" s="191"/>
      <c r="BX945" s="191"/>
    </row>
    <row r="946" spans="1:76" x14ac:dyDescent="0.25">
      <c r="A946" s="189"/>
      <c r="B946" s="190"/>
      <c r="C946" s="221"/>
      <c r="D946" s="222"/>
      <c r="E946" s="190"/>
      <c r="F946" s="190"/>
      <c r="G946" s="190"/>
      <c r="H946" s="190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1"/>
      <c r="BV946" s="191"/>
      <c r="BW946" s="191"/>
      <c r="BX946" s="191"/>
    </row>
    <row r="947" spans="1:76" x14ac:dyDescent="0.25">
      <c r="A947" s="189"/>
      <c r="B947" s="190"/>
      <c r="C947" s="221"/>
      <c r="D947" s="222"/>
      <c r="E947" s="190"/>
      <c r="F947" s="190"/>
      <c r="G947" s="190"/>
      <c r="H947" s="190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1"/>
      <c r="BV947" s="191"/>
      <c r="BW947" s="191"/>
      <c r="BX947" s="191"/>
    </row>
    <row r="948" spans="1:76" x14ac:dyDescent="0.25">
      <c r="A948" s="189"/>
      <c r="B948" s="190"/>
      <c r="C948" s="221"/>
      <c r="D948" s="222"/>
      <c r="E948" s="190"/>
      <c r="F948" s="190"/>
      <c r="G948" s="190"/>
      <c r="H948" s="190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1"/>
      <c r="BV948" s="191"/>
      <c r="BW948" s="191"/>
      <c r="BX948" s="191"/>
    </row>
    <row r="949" spans="1:76" x14ac:dyDescent="0.25">
      <c r="A949" s="189"/>
      <c r="B949" s="190"/>
      <c r="C949" s="221"/>
      <c r="D949" s="222"/>
      <c r="E949" s="190"/>
      <c r="F949" s="190"/>
      <c r="G949" s="190"/>
      <c r="H949" s="190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1"/>
      <c r="BV949" s="191"/>
      <c r="BW949" s="191"/>
      <c r="BX949" s="191"/>
    </row>
    <row r="950" spans="1:76" x14ac:dyDescent="0.25">
      <c r="A950" s="189"/>
      <c r="B950" s="190"/>
      <c r="C950" s="221"/>
      <c r="D950" s="222"/>
      <c r="E950" s="190"/>
      <c r="F950" s="190"/>
      <c r="G950" s="190"/>
      <c r="H950" s="190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1"/>
      <c r="BV950" s="191"/>
      <c r="BW950" s="191"/>
      <c r="BX950" s="191"/>
    </row>
    <row r="951" spans="1:76" x14ac:dyDescent="0.25">
      <c r="A951" s="189"/>
      <c r="B951" s="190"/>
      <c r="C951" s="221"/>
      <c r="D951" s="222"/>
      <c r="E951" s="190"/>
      <c r="F951" s="190"/>
      <c r="G951" s="190"/>
      <c r="H951" s="190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  <c r="AI951" s="191"/>
      <c r="AJ951" s="191"/>
      <c r="AK951" s="191"/>
      <c r="AL951" s="191"/>
      <c r="AM951" s="191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1"/>
      <c r="BV951" s="191"/>
      <c r="BW951" s="191"/>
      <c r="BX951" s="191"/>
    </row>
    <row r="952" spans="1:76" x14ac:dyDescent="0.25">
      <c r="A952" s="189"/>
      <c r="B952" s="190"/>
      <c r="C952" s="221"/>
      <c r="D952" s="222"/>
      <c r="E952" s="190"/>
      <c r="F952" s="190"/>
      <c r="G952" s="190"/>
      <c r="H952" s="190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  <c r="AI952" s="191"/>
      <c r="AJ952" s="191"/>
      <c r="AK952" s="191"/>
      <c r="AL952" s="191"/>
      <c r="AM952" s="191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1"/>
      <c r="BV952" s="191"/>
      <c r="BW952" s="191"/>
      <c r="BX952" s="191"/>
    </row>
    <row r="953" spans="1:76" x14ac:dyDescent="0.25">
      <c r="A953" s="189"/>
      <c r="B953" s="190"/>
      <c r="C953" s="221"/>
      <c r="D953" s="222"/>
      <c r="E953" s="190"/>
      <c r="F953" s="190"/>
      <c r="G953" s="190"/>
      <c r="H953" s="190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1"/>
      <c r="BV953" s="191"/>
      <c r="BW953" s="191"/>
      <c r="BX953" s="191"/>
    </row>
    <row r="954" spans="1:76" x14ac:dyDescent="0.25">
      <c r="A954" s="189"/>
      <c r="B954" s="190"/>
      <c r="C954" s="221"/>
      <c r="D954" s="222"/>
      <c r="E954" s="190"/>
      <c r="F954" s="190"/>
      <c r="G954" s="190"/>
      <c r="H954" s="190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1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1"/>
      <c r="BV954" s="191"/>
      <c r="BW954" s="191"/>
      <c r="BX954" s="191"/>
    </row>
    <row r="955" spans="1:76" x14ac:dyDescent="0.25">
      <c r="A955" s="189"/>
      <c r="B955" s="190"/>
      <c r="C955" s="221"/>
      <c r="D955" s="222"/>
      <c r="E955" s="190"/>
      <c r="F955" s="190"/>
      <c r="G955" s="190"/>
      <c r="H955" s="190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  <c r="AI955" s="191"/>
      <c r="AJ955" s="191"/>
      <c r="AK955" s="191"/>
      <c r="AL955" s="191"/>
      <c r="AM955" s="191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1"/>
      <c r="BV955" s="191"/>
      <c r="BW955" s="191"/>
      <c r="BX955" s="191"/>
    </row>
    <row r="956" spans="1:76" x14ac:dyDescent="0.25">
      <c r="A956" s="189"/>
      <c r="B956" s="190"/>
      <c r="C956" s="221"/>
      <c r="D956" s="222"/>
      <c r="E956" s="190"/>
      <c r="F956" s="190"/>
      <c r="G956" s="190"/>
      <c r="H956" s="190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1"/>
      <c r="BV956" s="191"/>
      <c r="BW956" s="191"/>
      <c r="BX956" s="191"/>
    </row>
    <row r="957" spans="1:76" x14ac:dyDescent="0.25">
      <c r="A957" s="189"/>
      <c r="B957" s="190"/>
      <c r="C957" s="221"/>
      <c r="D957" s="222"/>
      <c r="E957" s="190"/>
      <c r="F957" s="190"/>
      <c r="G957" s="190"/>
      <c r="H957" s="190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1"/>
      <c r="BV957" s="191"/>
      <c r="BW957" s="191"/>
      <c r="BX957" s="191"/>
    </row>
    <row r="958" spans="1:76" x14ac:dyDescent="0.25">
      <c r="A958" s="189"/>
      <c r="B958" s="190"/>
      <c r="C958" s="221"/>
      <c r="D958" s="222"/>
      <c r="E958" s="190"/>
      <c r="F958" s="190"/>
      <c r="G958" s="190"/>
      <c r="H958" s="190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1"/>
      <c r="AI958" s="191"/>
      <c r="AJ958" s="191"/>
      <c r="AK958" s="191"/>
      <c r="AL958" s="191"/>
      <c r="AM958" s="191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1"/>
      <c r="BV958" s="191"/>
      <c r="BW958" s="191"/>
      <c r="BX958" s="191"/>
    </row>
    <row r="959" spans="1:76" x14ac:dyDescent="0.25">
      <c r="A959" s="189"/>
      <c r="B959" s="190"/>
      <c r="C959" s="221"/>
      <c r="D959" s="222"/>
      <c r="E959" s="190"/>
      <c r="F959" s="190"/>
      <c r="G959" s="190"/>
      <c r="H959" s="190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1"/>
      <c r="AI959" s="191"/>
      <c r="AJ959" s="191"/>
      <c r="AK959" s="191"/>
      <c r="AL959" s="191"/>
      <c r="AM959" s="191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1"/>
      <c r="BV959" s="191"/>
      <c r="BW959" s="191"/>
      <c r="BX959" s="191"/>
    </row>
    <row r="960" spans="1:76" x14ac:dyDescent="0.25">
      <c r="A960" s="189"/>
      <c r="B960" s="190"/>
      <c r="C960" s="221"/>
      <c r="D960" s="222"/>
      <c r="E960" s="190"/>
      <c r="F960" s="190"/>
      <c r="G960" s="190"/>
      <c r="H960" s="190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1"/>
      <c r="BV960" s="191"/>
      <c r="BW960" s="191"/>
      <c r="BX960" s="191"/>
    </row>
    <row r="961" spans="1:76" x14ac:dyDescent="0.25">
      <c r="A961" s="189"/>
      <c r="B961" s="190"/>
      <c r="C961" s="221"/>
      <c r="D961" s="222"/>
      <c r="E961" s="190"/>
      <c r="F961" s="190"/>
      <c r="G961" s="190"/>
      <c r="H961" s="190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1"/>
      <c r="BV961" s="191"/>
      <c r="BW961" s="191"/>
      <c r="BX961" s="191"/>
    </row>
    <row r="962" spans="1:76" x14ac:dyDescent="0.25">
      <c r="A962" s="189"/>
      <c r="B962" s="190"/>
      <c r="C962" s="221"/>
      <c r="D962" s="222"/>
      <c r="E962" s="190"/>
      <c r="F962" s="190"/>
      <c r="G962" s="190"/>
      <c r="H962" s="190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1"/>
      <c r="AI962" s="191"/>
      <c r="AJ962" s="191"/>
      <c r="AK962" s="191"/>
      <c r="AL962" s="191"/>
      <c r="AM962" s="191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1"/>
      <c r="BV962" s="191"/>
      <c r="BW962" s="191"/>
      <c r="BX962" s="191"/>
    </row>
    <row r="963" spans="1:76" x14ac:dyDescent="0.25">
      <c r="A963" s="189"/>
      <c r="B963" s="190"/>
      <c r="C963" s="221"/>
      <c r="D963" s="222"/>
      <c r="E963" s="190"/>
      <c r="F963" s="190"/>
      <c r="G963" s="190"/>
      <c r="H963" s="190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1"/>
      <c r="AI963" s="191"/>
      <c r="AJ963" s="191"/>
      <c r="AK963" s="191"/>
      <c r="AL963" s="191"/>
      <c r="AM963" s="191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1"/>
      <c r="BV963" s="191"/>
      <c r="BW963" s="191"/>
      <c r="BX963" s="191"/>
    </row>
    <row r="964" spans="1:76" x14ac:dyDescent="0.25">
      <c r="A964" s="189"/>
      <c r="B964" s="190"/>
      <c r="C964" s="221"/>
      <c r="D964" s="222"/>
      <c r="E964" s="190"/>
      <c r="F964" s="190"/>
      <c r="G964" s="190"/>
      <c r="H964" s="190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1"/>
      <c r="BV964" s="191"/>
      <c r="BW964" s="191"/>
      <c r="BX964" s="191"/>
    </row>
    <row r="965" spans="1:76" x14ac:dyDescent="0.25">
      <c r="A965" s="189"/>
      <c r="B965" s="190"/>
      <c r="C965" s="221"/>
      <c r="D965" s="222"/>
      <c r="E965" s="190"/>
      <c r="F965" s="190"/>
      <c r="G965" s="190"/>
      <c r="H965" s="190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1"/>
      <c r="AI965" s="191"/>
      <c r="AJ965" s="191"/>
      <c r="AK965" s="191"/>
      <c r="AL965" s="191"/>
      <c r="AM965" s="191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1"/>
      <c r="BV965" s="191"/>
      <c r="BW965" s="191"/>
      <c r="BX965" s="191"/>
    </row>
    <row r="966" spans="1:76" x14ac:dyDescent="0.25">
      <c r="A966" s="189"/>
      <c r="B966" s="190"/>
      <c r="C966" s="221"/>
      <c r="D966" s="222"/>
      <c r="E966" s="190"/>
      <c r="F966" s="190"/>
      <c r="G966" s="190"/>
      <c r="H966" s="190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1"/>
      <c r="AI966" s="191"/>
      <c r="AJ966" s="191"/>
      <c r="AK966" s="191"/>
      <c r="AL966" s="191"/>
      <c r="AM966" s="191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1"/>
      <c r="BV966" s="191"/>
      <c r="BW966" s="191"/>
      <c r="BX966" s="191"/>
    </row>
    <row r="967" spans="1:76" x14ac:dyDescent="0.25">
      <c r="A967" s="189"/>
      <c r="B967" s="190"/>
      <c r="C967" s="221"/>
      <c r="D967" s="222"/>
      <c r="E967" s="190"/>
      <c r="F967" s="190"/>
      <c r="G967" s="190"/>
      <c r="H967" s="190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  <c r="AI967" s="191"/>
      <c r="AJ967" s="191"/>
      <c r="AK967" s="191"/>
      <c r="AL967" s="191"/>
      <c r="AM967" s="191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1"/>
      <c r="BV967" s="191"/>
      <c r="BW967" s="191"/>
      <c r="BX967" s="191"/>
    </row>
    <row r="968" spans="1:76" x14ac:dyDescent="0.25">
      <c r="A968" s="189"/>
      <c r="B968" s="190"/>
      <c r="C968" s="221"/>
      <c r="D968" s="222"/>
      <c r="E968" s="190"/>
      <c r="F968" s="190"/>
      <c r="G968" s="190"/>
      <c r="H968" s="190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1"/>
      <c r="AI968" s="191"/>
      <c r="AJ968" s="191"/>
      <c r="AK968" s="191"/>
      <c r="AL968" s="191"/>
      <c r="AM968" s="191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1"/>
      <c r="BV968" s="191"/>
      <c r="BW968" s="191"/>
      <c r="BX968" s="191"/>
    </row>
    <row r="969" spans="1:76" x14ac:dyDescent="0.25">
      <c r="A969" s="189"/>
      <c r="B969" s="190"/>
      <c r="C969" s="221"/>
      <c r="D969" s="222"/>
      <c r="E969" s="190"/>
      <c r="F969" s="190"/>
      <c r="G969" s="190"/>
      <c r="H969" s="190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1"/>
      <c r="AI969" s="191"/>
      <c r="AJ969" s="191"/>
      <c r="AK969" s="191"/>
      <c r="AL969" s="191"/>
      <c r="AM969" s="191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1"/>
      <c r="BV969" s="191"/>
      <c r="BW969" s="191"/>
      <c r="BX969" s="191"/>
    </row>
    <row r="970" spans="1:76" x14ac:dyDescent="0.25">
      <c r="A970" s="189"/>
      <c r="B970" s="190"/>
      <c r="C970" s="221"/>
      <c r="D970" s="222"/>
      <c r="E970" s="190"/>
      <c r="F970" s="190"/>
      <c r="G970" s="190"/>
      <c r="H970" s="190"/>
      <c r="I970" s="191"/>
      <c r="J970" s="191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1"/>
      <c r="AI970" s="191"/>
      <c r="AJ970" s="191"/>
      <c r="AK970" s="191"/>
      <c r="AL970" s="191"/>
      <c r="AM970" s="191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1"/>
      <c r="BV970" s="191"/>
      <c r="BW970" s="191"/>
      <c r="BX970" s="191"/>
    </row>
    <row r="971" spans="1:76" x14ac:dyDescent="0.25">
      <c r="A971" s="189"/>
      <c r="B971" s="190"/>
      <c r="C971" s="221"/>
      <c r="D971" s="222"/>
      <c r="E971" s="190"/>
      <c r="F971" s="190"/>
      <c r="G971" s="190"/>
      <c r="H971" s="190"/>
      <c r="I971" s="191"/>
      <c r="J971" s="191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1"/>
      <c r="AI971" s="191"/>
      <c r="AJ971" s="191"/>
      <c r="AK971" s="191"/>
      <c r="AL971" s="191"/>
      <c r="AM971" s="191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1"/>
      <c r="BV971" s="191"/>
      <c r="BW971" s="191"/>
      <c r="BX971" s="191"/>
    </row>
    <row r="972" spans="1:76" x14ac:dyDescent="0.25">
      <c r="A972" s="189"/>
      <c r="B972" s="190"/>
      <c r="C972" s="221"/>
      <c r="D972" s="222"/>
      <c r="E972" s="190"/>
      <c r="F972" s="190"/>
      <c r="G972" s="190"/>
      <c r="H972" s="190"/>
      <c r="I972" s="191"/>
      <c r="J972" s="191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1"/>
      <c r="AF972" s="191"/>
      <c r="AG972" s="191"/>
      <c r="AH972" s="191"/>
      <c r="AI972" s="191"/>
      <c r="AJ972" s="191"/>
      <c r="AK972" s="191"/>
      <c r="AL972" s="191"/>
      <c r="AM972" s="191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1"/>
      <c r="BV972" s="191"/>
      <c r="BW972" s="191"/>
      <c r="BX972" s="191"/>
    </row>
    <row r="973" spans="1:76" x14ac:dyDescent="0.25">
      <c r="A973" s="189"/>
      <c r="B973" s="190"/>
      <c r="C973" s="221"/>
      <c r="D973" s="222"/>
      <c r="E973" s="190"/>
      <c r="F973" s="190"/>
      <c r="G973" s="190"/>
      <c r="H973" s="190"/>
      <c r="I973" s="191"/>
      <c r="J973" s="191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1"/>
      <c r="AF973" s="191"/>
      <c r="AG973" s="191"/>
      <c r="AH973" s="191"/>
      <c r="AI973" s="191"/>
      <c r="AJ973" s="191"/>
      <c r="AK973" s="191"/>
      <c r="AL973" s="191"/>
      <c r="AM973" s="191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1"/>
      <c r="BV973" s="191"/>
      <c r="BW973" s="191"/>
      <c r="BX973" s="191"/>
    </row>
    <row r="974" spans="1:76" x14ac:dyDescent="0.25">
      <c r="A974" s="189"/>
      <c r="B974" s="190"/>
      <c r="C974" s="221"/>
      <c r="D974" s="222"/>
      <c r="E974" s="190"/>
      <c r="F974" s="190"/>
      <c r="G974" s="190"/>
      <c r="H974" s="190"/>
      <c r="I974" s="191"/>
      <c r="J974" s="191"/>
      <c r="K974" s="191"/>
      <c r="L974" s="191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  <c r="AA974" s="191"/>
      <c r="AB974" s="191"/>
      <c r="AC974" s="191"/>
      <c r="AD974" s="191"/>
      <c r="AE974" s="191"/>
      <c r="AF974" s="191"/>
      <c r="AG974" s="191"/>
      <c r="AH974" s="191"/>
      <c r="AI974" s="191"/>
      <c r="AJ974" s="191"/>
      <c r="AK974" s="191"/>
      <c r="AL974" s="191"/>
      <c r="AM974" s="191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1"/>
      <c r="BV974" s="191"/>
      <c r="BW974" s="191"/>
      <c r="BX974" s="191"/>
    </row>
    <row r="975" spans="1:76" x14ac:dyDescent="0.25">
      <c r="A975" s="189"/>
      <c r="B975" s="190"/>
      <c r="C975" s="221"/>
      <c r="D975" s="222"/>
      <c r="E975" s="190"/>
      <c r="F975" s="190"/>
      <c r="G975" s="190"/>
      <c r="H975" s="190"/>
      <c r="I975" s="191"/>
      <c r="J975" s="191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1"/>
      <c r="AF975" s="191"/>
      <c r="AG975" s="191"/>
      <c r="AH975" s="191"/>
      <c r="AI975" s="191"/>
      <c r="AJ975" s="191"/>
      <c r="AK975" s="191"/>
      <c r="AL975" s="191"/>
      <c r="AM975" s="191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1"/>
      <c r="BV975" s="191"/>
      <c r="BW975" s="191"/>
      <c r="BX975" s="191"/>
    </row>
    <row r="976" spans="1:76" x14ac:dyDescent="0.25">
      <c r="A976" s="189"/>
      <c r="B976" s="190"/>
      <c r="C976" s="221"/>
      <c r="D976" s="222"/>
      <c r="E976" s="190"/>
      <c r="F976" s="190"/>
      <c r="G976" s="190"/>
      <c r="H976" s="190"/>
      <c r="I976" s="191"/>
      <c r="J976" s="191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1"/>
      <c r="AI976" s="191"/>
      <c r="AJ976" s="191"/>
      <c r="AK976" s="191"/>
      <c r="AL976" s="191"/>
      <c r="AM976" s="191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1"/>
      <c r="BV976" s="191"/>
      <c r="BW976" s="191"/>
      <c r="BX976" s="191"/>
    </row>
    <row r="977" spans="1:76" x14ac:dyDescent="0.25">
      <c r="A977" s="189"/>
      <c r="B977" s="190"/>
      <c r="C977" s="221"/>
      <c r="D977" s="222"/>
      <c r="E977" s="190"/>
      <c r="F977" s="190"/>
      <c r="G977" s="190"/>
      <c r="H977" s="190"/>
      <c r="I977" s="191"/>
      <c r="J977" s="191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1"/>
      <c r="AF977" s="191"/>
      <c r="AG977" s="191"/>
      <c r="AH977" s="191"/>
      <c r="AI977" s="191"/>
      <c r="AJ977" s="191"/>
      <c r="AK977" s="191"/>
      <c r="AL977" s="191"/>
      <c r="AM977" s="191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1"/>
      <c r="BV977" s="191"/>
      <c r="BW977" s="191"/>
      <c r="BX977" s="191"/>
    </row>
    <row r="978" spans="1:76" x14ac:dyDescent="0.25">
      <c r="A978" s="189"/>
      <c r="B978" s="190"/>
      <c r="C978" s="221"/>
      <c r="D978" s="222"/>
      <c r="E978" s="190"/>
      <c r="F978" s="190"/>
      <c r="G978" s="190"/>
      <c r="H978" s="190"/>
      <c r="I978" s="191"/>
      <c r="J978" s="191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1"/>
      <c r="AF978" s="191"/>
      <c r="AG978" s="191"/>
      <c r="AH978" s="191"/>
      <c r="AI978" s="191"/>
      <c r="AJ978" s="191"/>
      <c r="AK978" s="191"/>
      <c r="AL978" s="191"/>
      <c r="AM978" s="191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1"/>
      <c r="BV978" s="191"/>
      <c r="BW978" s="191"/>
      <c r="BX978" s="191"/>
    </row>
    <row r="979" spans="1:76" x14ac:dyDescent="0.25">
      <c r="A979" s="189"/>
      <c r="B979" s="190"/>
      <c r="C979" s="221"/>
      <c r="D979" s="222"/>
      <c r="E979" s="190"/>
      <c r="F979" s="190"/>
      <c r="G979" s="190"/>
      <c r="H979" s="190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1"/>
      <c r="AI979" s="191"/>
      <c r="AJ979" s="191"/>
      <c r="AK979" s="191"/>
      <c r="AL979" s="191"/>
      <c r="AM979" s="191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1"/>
      <c r="BV979" s="191"/>
      <c r="BW979" s="191"/>
      <c r="BX979" s="191"/>
    </row>
    <row r="980" spans="1:76" x14ac:dyDescent="0.25">
      <c r="A980" s="189"/>
      <c r="B980" s="190"/>
      <c r="C980" s="221"/>
      <c r="D980" s="222"/>
      <c r="E980" s="190"/>
      <c r="F980" s="190"/>
      <c r="G980" s="190"/>
      <c r="H980" s="190"/>
      <c r="I980" s="191"/>
      <c r="J980" s="191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1"/>
      <c r="AI980" s="191"/>
      <c r="AJ980" s="191"/>
      <c r="AK980" s="191"/>
      <c r="AL980" s="191"/>
      <c r="AM980" s="191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1"/>
      <c r="BV980" s="191"/>
      <c r="BW980" s="191"/>
      <c r="BX980" s="191"/>
    </row>
    <row r="981" spans="1:76" x14ac:dyDescent="0.25">
      <c r="A981" s="189"/>
      <c r="B981" s="190"/>
      <c r="C981" s="221"/>
      <c r="D981" s="222"/>
      <c r="E981" s="190"/>
      <c r="F981" s="190"/>
      <c r="G981" s="190"/>
      <c r="H981" s="190"/>
      <c r="I981" s="191"/>
      <c r="J981" s="191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1"/>
      <c r="AF981" s="191"/>
      <c r="AG981" s="191"/>
      <c r="AH981" s="191"/>
      <c r="AI981" s="191"/>
      <c r="AJ981" s="191"/>
      <c r="AK981" s="191"/>
      <c r="AL981" s="191"/>
      <c r="AM981" s="191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1"/>
      <c r="BV981" s="191"/>
      <c r="BW981" s="191"/>
      <c r="BX981" s="191"/>
    </row>
    <row r="982" spans="1:76" x14ac:dyDescent="0.25">
      <c r="A982" s="189"/>
      <c r="B982" s="190"/>
      <c r="C982" s="221"/>
      <c r="D982" s="222"/>
      <c r="E982" s="190"/>
      <c r="F982" s="190"/>
      <c r="G982" s="190"/>
      <c r="H982" s="190"/>
      <c r="I982" s="191"/>
      <c r="J982" s="191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1"/>
      <c r="AG982" s="191"/>
      <c r="AH982" s="191"/>
      <c r="AI982" s="191"/>
      <c r="AJ982" s="191"/>
      <c r="AK982" s="191"/>
      <c r="AL982" s="191"/>
      <c r="AM982" s="191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1"/>
      <c r="BV982" s="191"/>
      <c r="BW982" s="191"/>
      <c r="BX982" s="191"/>
    </row>
    <row r="983" spans="1:76" x14ac:dyDescent="0.25">
      <c r="A983" s="189"/>
      <c r="B983" s="190"/>
      <c r="C983" s="221"/>
      <c r="D983" s="222"/>
      <c r="E983" s="190"/>
      <c r="F983" s="190"/>
      <c r="G983" s="190"/>
      <c r="H983" s="190"/>
      <c r="I983" s="191"/>
      <c r="J983" s="191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1"/>
      <c r="AF983" s="191"/>
      <c r="AG983" s="191"/>
      <c r="AH983" s="191"/>
      <c r="AI983" s="191"/>
      <c r="AJ983" s="191"/>
      <c r="AK983" s="191"/>
      <c r="AL983" s="191"/>
      <c r="AM983" s="191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1"/>
      <c r="BV983" s="191"/>
      <c r="BW983" s="191"/>
      <c r="BX983" s="191"/>
    </row>
    <row r="984" spans="1:76" x14ac:dyDescent="0.25">
      <c r="A984" s="189"/>
      <c r="B984" s="190"/>
      <c r="C984" s="221"/>
      <c r="D984" s="222"/>
      <c r="E984" s="190"/>
      <c r="F984" s="190"/>
      <c r="G984" s="190"/>
      <c r="H984" s="190"/>
      <c r="I984" s="191"/>
      <c r="J984" s="191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1"/>
      <c r="AI984" s="191"/>
      <c r="AJ984" s="191"/>
      <c r="AK984" s="191"/>
      <c r="AL984" s="191"/>
      <c r="AM984" s="191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1"/>
      <c r="BV984" s="191"/>
      <c r="BW984" s="191"/>
      <c r="BX984" s="191"/>
    </row>
    <row r="985" spans="1:76" x14ac:dyDescent="0.25">
      <c r="A985" s="189"/>
      <c r="B985" s="190"/>
      <c r="C985" s="221"/>
      <c r="D985" s="222"/>
      <c r="E985" s="190"/>
      <c r="F985" s="190"/>
      <c r="G985" s="190"/>
      <c r="H985" s="190"/>
      <c r="I985" s="191"/>
      <c r="J985" s="191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1"/>
      <c r="AF985" s="191"/>
      <c r="AG985" s="191"/>
      <c r="AH985" s="191"/>
      <c r="AI985" s="191"/>
      <c r="AJ985" s="191"/>
      <c r="AK985" s="191"/>
      <c r="AL985" s="191"/>
      <c r="AM985" s="191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1"/>
      <c r="BV985" s="191"/>
      <c r="BW985" s="191"/>
      <c r="BX985" s="191"/>
    </row>
    <row r="986" spans="1:76" x14ac:dyDescent="0.25">
      <c r="A986" s="189"/>
      <c r="B986" s="190"/>
      <c r="C986" s="221"/>
      <c r="D986" s="222"/>
      <c r="E986" s="190"/>
      <c r="F986" s="190"/>
      <c r="G986" s="190"/>
      <c r="H986" s="190"/>
      <c r="I986" s="191"/>
      <c r="J986" s="191"/>
      <c r="K986" s="191"/>
      <c r="L986" s="191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1"/>
      <c r="AF986" s="191"/>
      <c r="AG986" s="191"/>
      <c r="AH986" s="191"/>
      <c r="AI986" s="191"/>
      <c r="AJ986" s="191"/>
      <c r="AK986" s="191"/>
      <c r="AL986" s="191"/>
      <c r="AM986" s="191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1"/>
      <c r="BV986" s="191"/>
      <c r="BW986" s="191"/>
      <c r="BX986" s="191"/>
    </row>
    <row r="987" spans="1:76" x14ac:dyDescent="0.25">
      <c r="A987" s="189"/>
      <c r="B987" s="190"/>
      <c r="C987" s="221"/>
      <c r="D987" s="222"/>
      <c r="E987" s="190"/>
      <c r="F987" s="190"/>
      <c r="G987" s="190"/>
      <c r="H987" s="190"/>
      <c r="I987" s="191"/>
      <c r="J987" s="191"/>
      <c r="K987" s="191"/>
      <c r="L987" s="191"/>
      <c r="M987" s="191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1"/>
      <c r="AA987" s="191"/>
      <c r="AB987" s="191"/>
      <c r="AC987" s="191"/>
      <c r="AD987" s="191"/>
      <c r="AE987" s="191"/>
      <c r="AF987" s="191"/>
      <c r="AG987" s="191"/>
      <c r="AH987" s="191"/>
      <c r="AI987" s="191"/>
      <c r="AJ987" s="191"/>
      <c r="AK987" s="191"/>
      <c r="AL987" s="191"/>
      <c r="AM987" s="191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1"/>
      <c r="BV987" s="191"/>
      <c r="BW987" s="191"/>
      <c r="BX987" s="191"/>
    </row>
    <row r="988" spans="1:76" x14ac:dyDescent="0.25">
      <c r="A988" s="189"/>
      <c r="B988" s="190"/>
      <c r="C988" s="221"/>
      <c r="D988" s="222"/>
      <c r="E988" s="190"/>
      <c r="F988" s="190"/>
      <c r="G988" s="190"/>
      <c r="H988" s="190"/>
      <c r="I988" s="191"/>
      <c r="J988" s="191"/>
      <c r="K988" s="191"/>
      <c r="L988" s="191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1"/>
      <c r="AF988" s="191"/>
      <c r="AG988" s="191"/>
      <c r="AH988" s="191"/>
      <c r="AI988" s="191"/>
      <c r="AJ988" s="191"/>
      <c r="AK988" s="191"/>
      <c r="AL988" s="191"/>
      <c r="AM988" s="191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1"/>
      <c r="BV988" s="191"/>
      <c r="BW988" s="191"/>
      <c r="BX988" s="191"/>
    </row>
    <row r="989" spans="1:76" x14ac:dyDescent="0.25">
      <c r="A989" s="189"/>
      <c r="B989" s="190"/>
      <c r="C989" s="221"/>
      <c r="D989" s="222"/>
      <c r="E989" s="190"/>
      <c r="F989" s="190"/>
      <c r="G989" s="190"/>
      <c r="H989" s="190"/>
      <c r="I989" s="191"/>
      <c r="J989" s="191"/>
      <c r="K989" s="191"/>
      <c r="L989" s="191"/>
      <c r="M989" s="191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1"/>
      <c r="AI989" s="191"/>
      <c r="AJ989" s="191"/>
      <c r="AK989" s="191"/>
      <c r="AL989" s="191"/>
      <c r="AM989" s="191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1"/>
      <c r="BV989" s="191"/>
      <c r="BW989" s="191"/>
      <c r="BX989" s="191"/>
    </row>
    <row r="990" spans="1:76" x14ac:dyDescent="0.25">
      <c r="A990" s="189"/>
      <c r="B990" s="190"/>
      <c r="C990" s="221"/>
      <c r="D990" s="222"/>
      <c r="E990" s="190"/>
      <c r="F990" s="190"/>
      <c r="G990" s="190"/>
      <c r="H990" s="190"/>
      <c r="I990" s="191"/>
      <c r="J990" s="191"/>
      <c r="K990" s="191"/>
      <c r="L990" s="191"/>
      <c r="M990" s="191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1"/>
      <c r="AI990" s="191"/>
      <c r="AJ990" s="191"/>
      <c r="AK990" s="191"/>
      <c r="AL990" s="191"/>
      <c r="AM990" s="191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1"/>
      <c r="BV990" s="191"/>
      <c r="BW990" s="191"/>
      <c r="BX990" s="191"/>
    </row>
    <row r="991" spans="1:76" x14ac:dyDescent="0.25">
      <c r="A991" s="189"/>
      <c r="B991" s="190"/>
      <c r="C991" s="221"/>
      <c r="D991" s="222"/>
      <c r="E991" s="190"/>
      <c r="F991" s="190"/>
      <c r="G991" s="190"/>
      <c r="H991" s="190"/>
      <c r="I991" s="191"/>
      <c r="J991" s="191"/>
      <c r="K991" s="191"/>
      <c r="L991" s="191"/>
      <c r="M991" s="191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1"/>
      <c r="AA991" s="191"/>
      <c r="AB991" s="191"/>
      <c r="AC991" s="191"/>
      <c r="AD991" s="191"/>
      <c r="AE991" s="191"/>
      <c r="AF991" s="191"/>
      <c r="AG991" s="191"/>
      <c r="AH991" s="191"/>
      <c r="AI991" s="191"/>
      <c r="AJ991" s="191"/>
      <c r="AK991" s="191"/>
      <c r="AL991" s="191"/>
      <c r="AM991" s="191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1"/>
      <c r="BV991" s="191"/>
      <c r="BW991" s="191"/>
      <c r="BX991" s="191"/>
    </row>
    <row r="992" spans="1:76" x14ac:dyDescent="0.25">
      <c r="A992" s="189"/>
      <c r="B992" s="190"/>
      <c r="C992" s="221"/>
      <c r="D992" s="222"/>
      <c r="E992" s="190"/>
      <c r="F992" s="190"/>
      <c r="G992" s="190"/>
      <c r="H992" s="190"/>
      <c r="I992" s="191"/>
      <c r="J992" s="191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  <c r="AI992" s="191"/>
      <c r="AJ992" s="191"/>
      <c r="AK992" s="191"/>
      <c r="AL992" s="191"/>
      <c r="AM992" s="191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1"/>
      <c r="BV992" s="191"/>
      <c r="BW992" s="191"/>
      <c r="BX992" s="191"/>
    </row>
    <row r="993" spans="1:76" x14ac:dyDescent="0.25">
      <c r="A993" s="189"/>
      <c r="B993" s="190"/>
      <c r="C993" s="221"/>
      <c r="D993" s="222"/>
      <c r="E993" s="190"/>
      <c r="F993" s="190"/>
      <c r="G993" s="190"/>
      <c r="H993" s="190"/>
      <c r="I993" s="191"/>
      <c r="J993" s="191"/>
      <c r="K993" s="191"/>
      <c r="L993" s="191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1"/>
      <c r="AI993" s="191"/>
      <c r="AJ993" s="191"/>
      <c r="AK993" s="191"/>
      <c r="AL993" s="191"/>
      <c r="AM993" s="191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1"/>
      <c r="BV993" s="191"/>
      <c r="BW993" s="191"/>
      <c r="BX993" s="191"/>
    </row>
    <row r="994" spans="1:76" x14ac:dyDescent="0.25">
      <c r="A994" s="189"/>
      <c r="B994" s="190"/>
      <c r="C994" s="221"/>
      <c r="D994" s="222"/>
      <c r="E994" s="190"/>
      <c r="F994" s="190"/>
      <c r="G994" s="190"/>
      <c r="H994" s="190"/>
      <c r="I994" s="191"/>
      <c r="J994" s="191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1"/>
      <c r="BV994" s="191"/>
      <c r="BW994" s="191"/>
      <c r="BX994" s="191"/>
    </row>
    <row r="995" spans="1:76" x14ac:dyDescent="0.25">
      <c r="A995" s="189"/>
      <c r="B995" s="190"/>
      <c r="C995" s="221"/>
      <c r="D995" s="222"/>
      <c r="E995" s="190"/>
      <c r="F995" s="190"/>
      <c r="G995" s="190"/>
      <c r="H995" s="190"/>
      <c r="I995" s="191"/>
      <c r="J995" s="191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1"/>
      <c r="BV995" s="191"/>
      <c r="BW995" s="191"/>
      <c r="BX995" s="191"/>
    </row>
    <row r="996" spans="1:76" x14ac:dyDescent="0.25">
      <c r="A996" s="189"/>
      <c r="B996" s="190"/>
      <c r="C996" s="221"/>
      <c r="D996" s="222"/>
      <c r="E996" s="190"/>
      <c r="F996" s="190"/>
      <c r="G996" s="190"/>
      <c r="H996" s="190"/>
      <c r="I996" s="191"/>
      <c r="J996" s="191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1"/>
      <c r="BV996" s="191"/>
      <c r="BW996" s="191"/>
      <c r="BX996" s="191"/>
    </row>
    <row r="997" spans="1:76" x14ac:dyDescent="0.25">
      <c r="A997" s="189"/>
      <c r="B997" s="190"/>
      <c r="C997" s="221"/>
      <c r="D997" s="222"/>
      <c r="E997" s="190"/>
      <c r="F997" s="190"/>
      <c r="G997" s="190"/>
      <c r="H997" s="190"/>
      <c r="I997" s="191"/>
      <c r="J997" s="191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1"/>
      <c r="BV997" s="191"/>
      <c r="BW997" s="191"/>
      <c r="BX997" s="191"/>
    </row>
    <row r="998" spans="1:76" x14ac:dyDescent="0.25">
      <c r="A998" s="189"/>
      <c r="B998" s="190"/>
      <c r="C998" s="221"/>
      <c r="D998" s="222"/>
      <c r="E998" s="190"/>
      <c r="F998" s="190"/>
      <c r="G998" s="190"/>
      <c r="H998" s="190"/>
      <c r="I998" s="191"/>
      <c r="J998" s="191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1"/>
      <c r="BV998" s="191"/>
      <c r="BW998" s="191"/>
      <c r="BX998" s="191"/>
    </row>
    <row r="999" spans="1:76" x14ac:dyDescent="0.25">
      <c r="A999" s="189"/>
      <c r="B999" s="190"/>
      <c r="C999" s="221"/>
      <c r="D999" s="222"/>
      <c r="E999" s="190"/>
      <c r="F999" s="190"/>
      <c r="G999" s="190"/>
      <c r="H999" s="190"/>
      <c r="I999" s="191"/>
      <c r="J999" s="191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1"/>
      <c r="BV999" s="191"/>
      <c r="BW999" s="191"/>
      <c r="BX999" s="191"/>
    </row>
    <row r="1000" spans="1:76" x14ac:dyDescent="0.25">
      <c r="A1000" s="189"/>
      <c r="B1000" s="190"/>
      <c r="C1000" s="221"/>
      <c r="D1000" s="222"/>
      <c r="E1000" s="190"/>
      <c r="F1000" s="190"/>
      <c r="G1000" s="190"/>
      <c r="H1000" s="190"/>
      <c r="I1000" s="191"/>
      <c r="J1000" s="191"/>
      <c r="K1000" s="191"/>
      <c r="L1000" s="191"/>
      <c r="M1000" s="191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1"/>
      <c r="AA1000" s="191"/>
      <c r="AB1000" s="191"/>
      <c r="AC1000" s="191"/>
      <c r="AD1000" s="191"/>
      <c r="AE1000" s="191"/>
      <c r="AF1000" s="191"/>
      <c r="AG1000" s="191"/>
      <c r="AH1000" s="191"/>
      <c r="AI1000" s="191"/>
      <c r="AJ1000" s="191"/>
      <c r="AK1000" s="191"/>
      <c r="AL1000" s="191"/>
      <c r="AM1000" s="191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1"/>
      <c r="BV1000" s="191"/>
      <c r="BW1000" s="191"/>
      <c r="BX1000" s="191"/>
    </row>
    <row r="1001" spans="1:76" x14ac:dyDescent="0.25">
      <c r="A1001" s="189"/>
      <c r="B1001" s="190"/>
      <c r="C1001" s="221"/>
      <c r="D1001" s="222"/>
      <c r="E1001" s="190"/>
      <c r="F1001" s="190"/>
      <c r="G1001" s="190"/>
      <c r="H1001" s="190"/>
      <c r="I1001" s="191"/>
      <c r="J1001" s="191"/>
      <c r="K1001" s="191"/>
      <c r="L1001" s="191"/>
      <c r="M1001" s="191"/>
      <c r="N1001" s="191"/>
      <c r="O1001" s="191"/>
      <c r="P1001" s="191"/>
      <c r="Q1001" s="191"/>
      <c r="R1001" s="191"/>
      <c r="S1001" s="191"/>
      <c r="T1001" s="191"/>
      <c r="U1001" s="191"/>
      <c r="V1001" s="191"/>
      <c r="W1001" s="191"/>
      <c r="X1001" s="191"/>
      <c r="Y1001" s="191"/>
      <c r="Z1001" s="191"/>
      <c r="AA1001" s="191"/>
      <c r="AB1001" s="191"/>
      <c r="AC1001" s="191"/>
      <c r="AD1001" s="191"/>
      <c r="AE1001" s="191"/>
      <c r="AF1001" s="191"/>
      <c r="AG1001" s="191"/>
      <c r="AH1001" s="191"/>
      <c r="AI1001" s="191"/>
      <c r="AJ1001" s="191"/>
      <c r="AK1001" s="191"/>
      <c r="AL1001" s="191"/>
      <c r="AM1001" s="191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1"/>
      <c r="BV1001" s="191"/>
      <c r="BW1001" s="191"/>
      <c r="BX1001" s="191"/>
    </row>
    <row r="1002" spans="1:76" x14ac:dyDescent="0.25">
      <c r="A1002" s="189"/>
      <c r="B1002" s="190"/>
      <c r="C1002" s="221"/>
      <c r="D1002" s="222"/>
      <c r="E1002" s="190"/>
      <c r="F1002" s="190"/>
      <c r="G1002" s="190"/>
      <c r="H1002" s="190"/>
      <c r="I1002" s="191"/>
      <c r="J1002" s="191"/>
      <c r="K1002" s="191"/>
      <c r="L1002" s="191"/>
      <c r="M1002" s="191"/>
      <c r="N1002" s="191"/>
      <c r="O1002" s="191"/>
      <c r="P1002" s="191"/>
      <c r="Q1002" s="191"/>
      <c r="R1002" s="191"/>
      <c r="S1002" s="191"/>
      <c r="T1002" s="191"/>
      <c r="U1002" s="191"/>
      <c r="V1002" s="191"/>
      <c r="W1002" s="191"/>
      <c r="X1002" s="191"/>
      <c r="Y1002" s="191"/>
      <c r="Z1002" s="191"/>
      <c r="AA1002" s="191"/>
      <c r="AB1002" s="191"/>
      <c r="AC1002" s="191"/>
      <c r="AD1002" s="191"/>
      <c r="AE1002" s="191"/>
      <c r="AF1002" s="191"/>
      <c r="AG1002" s="191"/>
      <c r="AH1002" s="191"/>
      <c r="AI1002" s="191"/>
      <c r="AJ1002" s="191"/>
      <c r="AK1002" s="191"/>
      <c r="AL1002" s="191"/>
      <c r="AM1002" s="191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1"/>
      <c r="BV1002" s="191"/>
      <c r="BW1002" s="191"/>
      <c r="BX1002" s="191"/>
    </row>
    <row r="1003" spans="1:76" x14ac:dyDescent="0.25">
      <c r="A1003" s="189"/>
      <c r="B1003" s="190"/>
      <c r="C1003" s="221"/>
      <c r="D1003" s="222"/>
      <c r="E1003" s="190"/>
      <c r="F1003" s="190"/>
      <c r="G1003" s="190"/>
      <c r="H1003" s="190"/>
      <c r="I1003" s="191"/>
      <c r="J1003" s="191"/>
      <c r="K1003" s="191"/>
      <c r="L1003" s="191"/>
      <c r="M1003" s="191"/>
      <c r="N1003" s="191"/>
      <c r="O1003" s="191"/>
      <c r="P1003" s="191"/>
      <c r="Q1003" s="191"/>
      <c r="R1003" s="191"/>
      <c r="S1003" s="191"/>
      <c r="T1003" s="191"/>
      <c r="U1003" s="191"/>
      <c r="V1003" s="191"/>
      <c r="W1003" s="191"/>
      <c r="X1003" s="191"/>
      <c r="Y1003" s="191"/>
      <c r="Z1003" s="191"/>
      <c r="AA1003" s="191"/>
      <c r="AB1003" s="191"/>
      <c r="AC1003" s="191"/>
      <c r="AD1003" s="191"/>
      <c r="AE1003" s="191"/>
      <c r="AF1003" s="191"/>
      <c r="AG1003" s="191"/>
      <c r="AH1003" s="191"/>
      <c r="AI1003" s="191"/>
      <c r="AJ1003" s="191"/>
      <c r="AK1003" s="191"/>
      <c r="AL1003" s="191"/>
      <c r="AM1003" s="191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1"/>
      <c r="BV1003" s="191"/>
      <c r="BW1003" s="191"/>
      <c r="BX1003" s="191"/>
    </row>
    <row r="1004" spans="1:76" x14ac:dyDescent="0.25">
      <c r="A1004" s="189"/>
      <c r="B1004" s="190"/>
      <c r="C1004" s="221"/>
      <c r="D1004" s="222"/>
      <c r="E1004" s="190"/>
      <c r="F1004" s="190"/>
      <c r="G1004" s="190"/>
      <c r="H1004" s="190"/>
      <c r="I1004" s="191"/>
      <c r="J1004" s="191"/>
      <c r="K1004" s="191"/>
      <c r="L1004" s="191"/>
      <c r="M1004" s="191"/>
      <c r="N1004" s="191"/>
      <c r="O1004" s="191"/>
      <c r="P1004" s="191"/>
      <c r="Q1004" s="191"/>
      <c r="R1004" s="191"/>
      <c r="S1004" s="191"/>
      <c r="T1004" s="191"/>
      <c r="U1004" s="191"/>
      <c r="V1004" s="191"/>
      <c r="W1004" s="191"/>
      <c r="X1004" s="191"/>
      <c r="Y1004" s="191"/>
      <c r="Z1004" s="191"/>
      <c r="AA1004" s="191"/>
      <c r="AB1004" s="191"/>
      <c r="AC1004" s="191"/>
      <c r="AD1004" s="191"/>
      <c r="AE1004" s="191"/>
      <c r="AF1004" s="191"/>
      <c r="AG1004" s="191"/>
      <c r="AH1004" s="191"/>
      <c r="AI1004" s="191"/>
      <c r="AJ1004" s="191"/>
      <c r="AK1004" s="191"/>
      <c r="AL1004" s="191"/>
      <c r="AM1004" s="191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1"/>
      <c r="BV1004" s="191"/>
      <c r="BW1004" s="191"/>
      <c r="BX1004" s="191"/>
    </row>
    <row r="1005" spans="1:76" x14ac:dyDescent="0.25">
      <c r="A1005" s="189"/>
      <c r="B1005" s="190"/>
      <c r="C1005" s="221"/>
      <c r="D1005" s="222"/>
      <c r="E1005" s="190"/>
      <c r="F1005" s="190"/>
      <c r="G1005" s="190"/>
      <c r="H1005" s="190"/>
      <c r="I1005" s="191"/>
      <c r="J1005" s="191"/>
      <c r="K1005" s="191"/>
      <c r="L1005" s="191"/>
      <c r="M1005" s="191"/>
      <c r="N1005" s="191"/>
      <c r="O1005" s="191"/>
      <c r="P1005" s="191"/>
      <c r="Q1005" s="191"/>
      <c r="R1005" s="191"/>
      <c r="S1005" s="191"/>
      <c r="T1005" s="191"/>
      <c r="U1005" s="191"/>
      <c r="V1005" s="191"/>
      <c r="W1005" s="191"/>
      <c r="X1005" s="191"/>
      <c r="Y1005" s="191"/>
      <c r="Z1005" s="191"/>
      <c r="AA1005" s="191"/>
      <c r="AB1005" s="191"/>
      <c r="AC1005" s="191"/>
      <c r="AD1005" s="191"/>
      <c r="AE1005" s="191"/>
      <c r="AF1005" s="191"/>
      <c r="AG1005" s="191"/>
      <c r="AH1005" s="191"/>
      <c r="AI1005" s="191"/>
      <c r="AJ1005" s="191"/>
      <c r="AK1005" s="191"/>
      <c r="AL1005" s="191"/>
      <c r="AM1005" s="191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1"/>
      <c r="BV1005" s="191"/>
      <c r="BW1005" s="191"/>
      <c r="BX1005" s="191"/>
    </row>
    <row r="1006" spans="1:76" x14ac:dyDescent="0.25">
      <c r="A1006" s="189"/>
      <c r="B1006" s="190"/>
      <c r="C1006" s="221"/>
      <c r="D1006" s="222"/>
      <c r="E1006" s="190"/>
      <c r="F1006" s="190"/>
      <c r="G1006" s="190"/>
      <c r="H1006" s="190"/>
      <c r="I1006" s="191"/>
      <c r="J1006" s="191"/>
      <c r="K1006" s="191"/>
      <c r="L1006" s="191"/>
      <c r="M1006" s="191"/>
      <c r="N1006" s="191"/>
      <c r="O1006" s="191"/>
      <c r="P1006" s="191"/>
      <c r="Q1006" s="191"/>
      <c r="R1006" s="191"/>
      <c r="S1006" s="191"/>
      <c r="T1006" s="191"/>
      <c r="U1006" s="191"/>
      <c r="V1006" s="191"/>
      <c r="W1006" s="191"/>
      <c r="X1006" s="191"/>
      <c r="Y1006" s="191"/>
      <c r="Z1006" s="191"/>
      <c r="AA1006" s="191"/>
      <c r="AB1006" s="191"/>
      <c r="AC1006" s="191"/>
      <c r="AD1006" s="191"/>
      <c r="AE1006" s="191"/>
      <c r="AF1006" s="191"/>
      <c r="AG1006" s="191"/>
      <c r="AH1006" s="191"/>
      <c r="AI1006" s="191"/>
      <c r="AJ1006" s="191"/>
      <c r="AK1006" s="191"/>
      <c r="AL1006" s="191"/>
      <c r="AM1006" s="191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1"/>
      <c r="BV1006" s="191"/>
      <c r="BW1006" s="191"/>
      <c r="BX1006" s="191"/>
    </row>
    <row r="1007" spans="1:76" x14ac:dyDescent="0.25">
      <c r="A1007" s="189"/>
      <c r="B1007" s="190"/>
      <c r="C1007" s="221"/>
      <c r="D1007" s="222"/>
      <c r="E1007" s="190"/>
      <c r="F1007" s="190"/>
      <c r="G1007" s="190"/>
      <c r="H1007" s="190"/>
      <c r="I1007" s="191"/>
      <c r="J1007" s="191"/>
      <c r="K1007" s="191"/>
      <c r="L1007" s="191"/>
      <c r="M1007" s="191"/>
      <c r="N1007" s="191"/>
      <c r="O1007" s="191"/>
      <c r="P1007" s="191"/>
      <c r="Q1007" s="191"/>
      <c r="R1007" s="191"/>
      <c r="S1007" s="191"/>
      <c r="T1007" s="191"/>
      <c r="U1007" s="191"/>
      <c r="V1007" s="191"/>
      <c r="W1007" s="191"/>
      <c r="X1007" s="191"/>
      <c r="Y1007" s="191"/>
      <c r="Z1007" s="191"/>
      <c r="AA1007" s="191"/>
      <c r="AB1007" s="191"/>
      <c r="AC1007" s="191"/>
      <c r="AD1007" s="191"/>
      <c r="AE1007" s="191"/>
      <c r="AF1007" s="191"/>
      <c r="AG1007" s="191"/>
      <c r="AH1007" s="191"/>
      <c r="AI1007" s="191"/>
      <c r="AJ1007" s="191"/>
      <c r="AK1007" s="191"/>
      <c r="AL1007" s="191"/>
      <c r="AM1007" s="191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1"/>
      <c r="BV1007" s="191"/>
      <c r="BW1007" s="191"/>
      <c r="BX1007" s="191"/>
    </row>
    <row r="1008" spans="1:76" x14ac:dyDescent="0.25">
      <c r="A1008" s="189"/>
      <c r="B1008" s="190"/>
      <c r="C1008" s="221"/>
      <c r="D1008" s="222"/>
      <c r="E1008" s="190"/>
      <c r="F1008" s="190"/>
      <c r="G1008" s="190"/>
      <c r="H1008" s="190"/>
      <c r="I1008" s="191"/>
      <c r="J1008" s="191"/>
      <c r="K1008" s="191"/>
      <c r="L1008" s="191"/>
      <c r="M1008" s="191"/>
      <c r="N1008" s="191"/>
      <c r="O1008" s="191"/>
      <c r="P1008" s="191"/>
      <c r="Q1008" s="191"/>
      <c r="R1008" s="191"/>
      <c r="S1008" s="191"/>
      <c r="T1008" s="191"/>
      <c r="U1008" s="191"/>
      <c r="V1008" s="191"/>
      <c r="W1008" s="191"/>
      <c r="X1008" s="191"/>
      <c r="Y1008" s="191"/>
      <c r="Z1008" s="191"/>
      <c r="AA1008" s="191"/>
      <c r="AB1008" s="191"/>
      <c r="AC1008" s="191"/>
      <c r="AD1008" s="191"/>
      <c r="AE1008" s="191"/>
      <c r="AF1008" s="191"/>
      <c r="AG1008" s="191"/>
      <c r="AH1008" s="191"/>
      <c r="AI1008" s="191"/>
      <c r="AJ1008" s="191"/>
      <c r="AK1008" s="191"/>
      <c r="AL1008" s="191"/>
      <c r="AM1008" s="191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1"/>
      <c r="BV1008" s="191"/>
      <c r="BW1008" s="191"/>
      <c r="BX1008" s="191"/>
    </row>
    <row r="1009" spans="1:76" x14ac:dyDescent="0.25">
      <c r="A1009" s="189"/>
      <c r="B1009" s="190"/>
      <c r="C1009" s="221"/>
      <c r="D1009" s="222"/>
      <c r="E1009" s="190"/>
      <c r="F1009" s="190"/>
      <c r="G1009" s="190"/>
      <c r="H1009" s="190"/>
      <c r="I1009" s="191"/>
      <c r="J1009" s="191"/>
      <c r="K1009" s="191"/>
      <c r="L1009" s="191"/>
      <c r="M1009" s="191"/>
      <c r="N1009" s="191"/>
      <c r="O1009" s="191"/>
      <c r="P1009" s="191"/>
      <c r="Q1009" s="191"/>
      <c r="R1009" s="191"/>
      <c r="S1009" s="191"/>
      <c r="T1009" s="191"/>
      <c r="U1009" s="191"/>
      <c r="V1009" s="191"/>
      <c r="W1009" s="191"/>
      <c r="X1009" s="191"/>
      <c r="Y1009" s="191"/>
      <c r="Z1009" s="191"/>
      <c r="AA1009" s="191"/>
      <c r="AB1009" s="191"/>
      <c r="AC1009" s="191"/>
      <c r="AD1009" s="191"/>
      <c r="AE1009" s="191"/>
      <c r="AF1009" s="191"/>
      <c r="AG1009" s="191"/>
      <c r="AH1009" s="191"/>
      <c r="AI1009" s="191"/>
      <c r="AJ1009" s="191"/>
      <c r="AK1009" s="191"/>
      <c r="AL1009" s="191"/>
      <c r="AM1009" s="191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1"/>
      <c r="BV1009" s="191"/>
      <c r="BW1009" s="191"/>
      <c r="BX1009" s="191"/>
    </row>
    <row r="1010" spans="1:76" x14ac:dyDescent="0.25">
      <c r="A1010" s="189"/>
      <c r="B1010" s="190"/>
      <c r="C1010" s="221"/>
      <c r="D1010" s="222"/>
      <c r="E1010" s="190"/>
      <c r="F1010" s="190"/>
      <c r="G1010" s="190"/>
      <c r="H1010" s="190"/>
      <c r="I1010" s="191"/>
      <c r="J1010" s="191"/>
      <c r="K1010" s="191"/>
      <c r="L1010" s="191"/>
      <c r="M1010" s="191"/>
      <c r="N1010" s="191"/>
      <c r="O1010" s="191"/>
      <c r="P1010" s="191"/>
      <c r="Q1010" s="191"/>
      <c r="R1010" s="191"/>
      <c r="S1010" s="191"/>
      <c r="T1010" s="191"/>
      <c r="U1010" s="191"/>
      <c r="V1010" s="191"/>
      <c r="W1010" s="191"/>
      <c r="X1010" s="191"/>
      <c r="Y1010" s="191"/>
      <c r="Z1010" s="191"/>
      <c r="AA1010" s="191"/>
      <c r="AB1010" s="191"/>
      <c r="AC1010" s="191"/>
      <c r="AD1010" s="191"/>
      <c r="AE1010" s="191"/>
      <c r="AF1010" s="191"/>
      <c r="AG1010" s="191"/>
      <c r="AH1010" s="191"/>
      <c r="AI1010" s="191"/>
      <c r="AJ1010" s="191"/>
      <c r="AK1010" s="191"/>
      <c r="AL1010" s="191"/>
      <c r="AM1010" s="191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1"/>
      <c r="BV1010" s="191"/>
      <c r="BW1010" s="191"/>
      <c r="BX1010" s="191"/>
    </row>
    <row r="1011" spans="1:76" x14ac:dyDescent="0.25">
      <c r="A1011" s="189"/>
      <c r="B1011" s="190"/>
      <c r="C1011" s="221"/>
      <c r="D1011" s="222"/>
      <c r="E1011" s="190"/>
      <c r="F1011" s="190"/>
      <c r="G1011" s="190"/>
      <c r="H1011" s="190"/>
      <c r="I1011" s="191"/>
      <c r="J1011" s="191"/>
      <c r="K1011" s="191"/>
      <c r="L1011" s="191"/>
      <c r="M1011" s="191"/>
      <c r="N1011" s="191"/>
      <c r="O1011" s="191"/>
      <c r="P1011" s="191"/>
      <c r="Q1011" s="191"/>
      <c r="R1011" s="191"/>
      <c r="S1011" s="191"/>
      <c r="T1011" s="191"/>
      <c r="U1011" s="191"/>
      <c r="V1011" s="191"/>
      <c r="W1011" s="191"/>
      <c r="X1011" s="191"/>
      <c r="Y1011" s="191"/>
      <c r="Z1011" s="191"/>
      <c r="AA1011" s="191"/>
      <c r="AB1011" s="191"/>
      <c r="AC1011" s="191"/>
      <c r="AD1011" s="191"/>
      <c r="AE1011" s="191"/>
      <c r="AF1011" s="191"/>
      <c r="AG1011" s="191"/>
      <c r="AH1011" s="191"/>
      <c r="AI1011" s="191"/>
      <c r="AJ1011" s="191"/>
      <c r="AK1011" s="191"/>
      <c r="AL1011" s="191"/>
      <c r="AM1011" s="191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1"/>
      <c r="BV1011" s="191"/>
      <c r="BW1011" s="191"/>
      <c r="BX1011" s="191"/>
    </row>
    <row r="1012" spans="1:76" x14ac:dyDescent="0.25">
      <c r="A1012" s="189"/>
      <c r="B1012" s="190"/>
      <c r="C1012" s="221"/>
      <c r="D1012" s="222"/>
      <c r="E1012" s="190"/>
      <c r="F1012" s="190"/>
      <c r="G1012" s="190"/>
      <c r="H1012" s="190"/>
      <c r="I1012" s="191"/>
      <c r="J1012" s="191"/>
      <c r="K1012" s="191"/>
      <c r="L1012" s="191"/>
      <c r="M1012" s="191"/>
      <c r="N1012" s="191"/>
      <c r="O1012" s="191"/>
      <c r="P1012" s="191"/>
      <c r="Q1012" s="191"/>
      <c r="R1012" s="191"/>
      <c r="S1012" s="191"/>
      <c r="T1012" s="191"/>
      <c r="U1012" s="191"/>
      <c r="V1012" s="191"/>
      <c r="W1012" s="191"/>
      <c r="X1012" s="191"/>
      <c r="Y1012" s="191"/>
      <c r="Z1012" s="191"/>
      <c r="AA1012" s="191"/>
      <c r="AB1012" s="191"/>
      <c r="AC1012" s="191"/>
      <c r="AD1012" s="191"/>
      <c r="AE1012" s="191"/>
      <c r="AF1012" s="191"/>
      <c r="AG1012" s="191"/>
      <c r="AH1012" s="191"/>
      <c r="AI1012" s="191"/>
      <c r="AJ1012" s="191"/>
      <c r="AK1012" s="191"/>
      <c r="AL1012" s="191"/>
      <c r="AM1012" s="191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1"/>
      <c r="BV1012" s="191"/>
      <c r="BW1012" s="191"/>
      <c r="BX1012" s="191"/>
    </row>
    <row r="1013" spans="1:76" x14ac:dyDescent="0.25">
      <c r="A1013" s="189"/>
      <c r="B1013" s="190"/>
      <c r="C1013" s="221"/>
      <c r="D1013" s="222"/>
      <c r="E1013" s="190"/>
      <c r="F1013" s="190"/>
      <c r="G1013" s="190"/>
      <c r="H1013" s="190"/>
      <c r="I1013" s="191"/>
      <c r="J1013" s="191"/>
      <c r="K1013" s="191"/>
      <c r="L1013" s="191"/>
      <c r="M1013" s="191"/>
      <c r="N1013" s="191"/>
      <c r="O1013" s="191"/>
      <c r="P1013" s="191"/>
      <c r="Q1013" s="191"/>
      <c r="R1013" s="191"/>
      <c r="S1013" s="191"/>
      <c r="T1013" s="191"/>
      <c r="U1013" s="191"/>
      <c r="V1013" s="191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1"/>
      <c r="BV1013" s="191"/>
      <c r="BW1013" s="191"/>
      <c r="BX1013" s="191"/>
    </row>
    <row r="1014" spans="1:76" x14ac:dyDescent="0.25">
      <c r="A1014" s="189"/>
      <c r="B1014" s="190"/>
      <c r="C1014" s="221"/>
      <c r="D1014" s="222"/>
      <c r="E1014" s="190"/>
      <c r="F1014" s="190"/>
      <c r="G1014" s="190"/>
      <c r="H1014" s="190"/>
      <c r="I1014" s="191"/>
      <c r="J1014" s="191"/>
      <c r="K1014" s="191"/>
      <c r="L1014" s="191"/>
      <c r="M1014" s="191"/>
      <c r="N1014" s="191"/>
      <c r="O1014" s="191"/>
      <c r="P1014" s="191"/>
      <c r="Q1014" s="191"/>
      <c r="R1014" s="191"/>
      <c r="S1014" s="191"/>
      <c r="T1014" s="191"/>
      <c r="U1014" s="191"/>
      <c r="V1014" s="191"/>
      <c r="W1014" s="191"/>
      <c r="X1014" s="191"/>
      <c r="Y1014" s="191"/>
      <c r="Z1014" s="191"/>
      <c r="AA1014" s="191"/>
      <c r="AB1014" s="191"/>
      <c r="AC1014" s="191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1"/>
      <c r="BV1014" s="191"/>
      <c r="BW1014" s="191"/>
      <c r="BX1014" s="191"/>
    </row>
    <row r="1015" spans="1:76" x14ac:dyDescent="0.25">
      <c r="A1015" s="189"/>
      <c r="B1015" s="190"/>
      <c r="C1015" s="221"/>
      <c r="D1015" s="222"/>
      <c r="E1015" s="190"/>
      <c r="F1015" s="190"/>
      <c r="G1015" s="190"/>
      <c r="H1015" s="190"/>
      <c r="I1015" s="191"/>
      <c r="J1015" s="191"/>
      <c r="K1015" s="191"/>
      <c r="L1015" s="191"/>
      <c r="M1015" s="191"/>
      <c r="N1015" s="191"/>
      <c r="O1015" s="191"/>
      <c r="P1015" s="191"/>
      <c r="Q1015" s="191"/>
      <c r="R1015" s="191"/>
      <c r="S1015" s="191"/>
      <c r="T1015" s="191"/>
      <c r="U1015" s="191"/>
      <c r="V1015" s="191"/>
      <c r="W1015" s="191"/>
      <c r="X1015" s="191"/>
      <c r="Y1015" s="191"/>
      <c r="Z1015" s="191"/>
      <c r="AA1015" s="191"/>
      <c r="AB1015" s="191"/>
      <c r="AC1015" s="191"/>
      <c r="AD1015" s="191"/>
      <c r="AE1015" s="191"/>
      <c r="AF1015" s="191"/>
      <c r="AG1015" s="191"/>
      <c r="AH1015" s="191"/>
      <c r="AI1015" s="191"/>
      <c r="AJ1015" s="191"/>
      <c r="AK1015" s="191"/>
      <c r="AL1015" s="191"/>
      <c r="AM1015" s="191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1"/>
      <c r="BV1015" s="191"/>
      <c r="BW1015" s="191"/>
      <c r="BX1015" s="191"/>
    </row>
    <row r="1016" spans="1:76" x14ac:dyDescent="0.25">
      <c r="A1016" s="189"/>
      <c r="B1016" s="190"/>
      <c r="C1016" s="221"/>
      <c r="D1016" s="222"/>
      <c r="E1016" s="190"/>
      <c r="F1016" s="190"/>
      <c r="G1016" s="190"/>
      <c r="H1016" s="190"/>
      <c r="I1016" s="191"/>
      <c r="J1016" s="191"/>
      <c r="K1016" s="191"/>
      <c r="L1016" s="191"/>
      <c r="M1016" s="191"/>
      <c r="N1016" s="191"/>
      <c r="O1016" s="191"/>
      <c r="P1016" s="191"/>
      <c r="Q1016" s="191"/>
      <c r="R1016" s="191"/>
      <c r="S1016" s="191"/>
      <c r="T1016" s="191"/>
      <c r="U1016" s="191"/>
      <c r="V1016" s="191"/>
      <c r="W1016" s="191"/>
      <c r="X1016" s="191"/>
      <c r="Y1016" s="191"/>
      <c r="Z1016" s="191"/>
      <c r="AA1016" s="191"/>
      <c r="AB1016" s="191"/>
      <c r="AC1016" s="191"/>
      <c r="AD1016" s="191"/>
      <c r="AE1016" s="191"/>
      <c r="AF1016" s="191"/>
      <c r="AG1016" s="191"/>
      <c r="AH1016" s="191"/>
      <c r="AI1016" s="191"/>
      <c r="AJ1016" s="191"/>
      <c r="AK1016" s="191"/>
      <c r="AL1016" s="191"/>
      <c r="AM1016" s="191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1"/>
      <c r="BV1016" s="191"/>
      <c r="BW1016" s="191"/>
      <c r="BX1016" s="191"/>
    </row>
    <row r="1017" spans="1:76" x14ac:dyDescent="0.25">
      <c r="A1017" s="189"/>
      <c r="B1017" s="190"/>
      <c r="C1017" s="221"/>
      <c r="D1017" s="222"/>
      <c r="E1017" s="190"/>
      <c r="F1017" s="190"/>
      <c r="G1017" s="190"/>
      <c r="H1017" s="190"/>
      <c r="I1017" s="191"/>
      <c r="J1017" s="191"/>
      <c r="K1017" s="191"/>
      <c r="L1017" s="191"/>
      <c r="M1017" s="191"/>
      <c r="N1017" s="191"/>
      <c r="O1017" s="191"/>
      <c r="P1017" s="191"/>
      <c r="Q1017" s="191"/>
      <c r="R1017" s="191"/>
      <c r="S1017" s="191"/>
      <c r="T1017" s="191"/>
      <c r="U1017" s="191"/>
      <c r="V1017" s="191"/>
      <c r="W1017" s="191"/>
      <c r="X1017" s="191"/>
      <c r="Y1017" s="191"/>
      <c r="Z1017" s="191"/>
      <c r="AA1017" s="191"/>
      <c r="AB1017" s="191"/>
      <c r="AC1017" s="191"/>
      <c r="AD1017" s="191"/>
      <c r="AE1017" s="191"/>
      <c r="AF1017" s="191"/>
      <c r="AG1017" s="191"/>
      <c r="AH1017" s="191"/>
      <c r="AI1017" s="191"/>
      <c r="AJ1017" s="191"/>
      <c r="AK1017" s="191"/>
      <c r="AL1017" s="191"/>
      <c r="AM1017" s="191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1"/>
      <c r="BV1017" s="191"/>
      <c r="BW1017" s="191"/>
      <c r="BX1017" s="191"/>
    </row>
    <row r="1018" spans="1:76" x14ac:dyDescent="0.25">
      <c r="A1018" s="189"/>
      <c r="B1018" s="190"/>
      <c r="C1018" s="221"/>
      <c r="D1018" s="222"/>
      <c r="E1018" s="190"/>
      <c r="F1018" s="190"/>
      <c r="G1018" s="190"/>
      <c r="H1018" s="190"/>
      <c r="I1018" s="191"/>
      <c r="J1018" s="191"/>
      <c r="K1018" s="191"/>
      <c r="L1018" s="191"/>
      <c r="M1018" s="191"/>
      <c r="N1018" s="191"/>
      <c r="O1018" s="191"/>
      <c r="P1018" s="191"/>
      <c r="Q1018" s="191"/>
      <c r="R1018" s="191"/>
      <c r="S1018" s="191"/>
      <c r="T1018" s="191"/>
      <c r="U1018" s="191"/>
      <c r="V1018" s="191"/>
      <c r="W1018" s="191"/>
      <c r="X1018" s="191"/>
      <c r="Y1018" s="191"/>
      <c r="Z1018" s="191"/>
      <c r="AA1018" s="191"/>
      <c r="AB1018" s="191"/>
      <c r="AC1018" s="191"/>
      <c r="AD1018" s="191"/>
      <c r="AE1018" s="191"/>
      <c r="AF1018" s="191"/>
      <c r="AG1018" s="191"/>
      <c r="AH1018" s="191"/>
      <c r="AI1018" s="191"/>
      <c r="AJ1018" s="191"/>
      <c r="AK1018" s="191"/>
      <c r="AL1018" s="191"/>
      <c r="AM1018" s="191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1"/>
      <c r="BV1018" s="191"/>
      <c r="BW1018" s="191"/>
      <c r="BX1018" s="191"/>
    </row>
    <row r="1019" spans="1:76" x14ac:dyDescent="0.25">
      <c r="A1019" s="189"/>
      <c r="B1019" s="190"/>
      <c r="C1019" s="221"/>
      <c r="D1019" s="222"/>
      <c r="E1019" s="190"/>
      <c r="F1019" s="190"/>
      <c r="G1019" s="190"/>
      <c r="H1019" s="190"/>
      <c r="I1019" s="191"/>
      <c r="J1019" s="191"/>
      <c r="K1019" s="191"/>
      <c r="L1019" s="191"/>
      <c r="M1019" s="191"/>
      <c r="N1019" s="191"/>
      <c r="O1019" s="191"/>
      <c r="P1019" s="191"/>
      <c r="Q1019" s="191"/>
      <c r="R1019" s="191"/>
      <c r="S1019" s="191"/>
      <c r="T1019" s="191"/>
      <c r="U1019" s="191"/>
      <c r="V1019" s="191"/>
      <c r="W1019" s="191"/>
      <c r="X1019" s="191"/>
      <c r="Y1019" s="191"/>
      <c r="Z1019" s="191"/>
      <c r="AA1019" s="191"/>
      <c r="AB1019" s="191"/>
      <c r="AC1019" s="191"/>
      <c r="AD1019" s="191"/>
      <c r="AE1019" s="191"/>
      <c r="AF1019" s="191"/>
      <c r="AG1019" s="191"/>
      <c r="AH1019" s="191"/>
      <c r="AI1019" s="191"/>
      <c r="AJ1019" s="191"/>
      <c r="AK1019" s="191"/>
      <c r="AL1019" s="191"/>
      <c r="AM1019" s="191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1"/>
      <c r="BV1019" s="191"/>
      <c r="BW1019" s="191"/>
      <c r="BX1019" s="191"/>
    </row>
    <row r="1020" spans="1:76" x14ac:dyDescent="0.25">
      <c r="A1020" s="189"/>
      <c r="B1020" s="190"/>
      <c r="C1020" s="221"/>
      <c r="D1020" s="222"/>
      <c r="E1020" s="190"/>
      <c r="F1020" s="190"/>
      <c r="G1020" s="190"/>
      <c r="H1020" s="190"/>
      <c r="I1020" s="191"/>
      <c r="J1020" s="191"/>
      <c r="K1020" s="191"/>
      <c r="L1020" s="191"/>
      <c r="M1020" s="191"/>
      <c r="N1020" s="191"/>
      <c r="O1020" s="191"/>
      <c r="P1020" s="191"/>
      <c r="Q1020" s="191"/>
      <c r="R1020" s="191"/>
      <c r="S1020" s="191"/>
      <c r="T1020" s="191"/>
      <c r="U1020" s="191"/>
      <c r="V1020" s="191"/>
      <c r="W1020" s="191"/>
      <c r="X1020" s="191"/>
      <c r="Y1020" s="191"/>
      <c r="Z1020" s="191"/>
      <c r="AA1020" s="191"/>
      <c r="AB1020" s="191"/>
      <c r="AC1020" s="191"/>
      <c r="AD1020" s="191"/>
      <c r="AE1020" s="191"/>
      <c r="AF1020" s="191"/>
      <c r="AG1020" s="191"/>
      <c r="AH1020" s="191"/>
      <c r="AI1020" s="191"/>
      <c r="AJ1020" s="191"/>
      <c r="AK1020" s="191"/>
      <c r="AL1020" s="191"/>
      <c r="AM1020" s="191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1"/>
      <c r="BV1020" s="191"/>
      <c r="BW1020" s="191"/>
      <c r="BX1020" s="191"/>
    </row>
    <row r="1021" spans="1:76" x14ac:dyDescent="0.25">
      <c r="A1021" s="189"/>
      <c r="B1021" s="190"/>
      <c r="C1021" s="221"/>
      <c r="D1021" s="222"/>
      <c r="E1021" s="190"/>
      <c r="F1021" s="190"/>
      <c r="G1021" s="190"/>
      <c r="H1021" s="190"/>
      <c r="I1021" s="191"/>
      <c r="J1021" s="191"/>
      <c r="K1021" s="191"/>
      <c r="L1021" s="191"/>
      <c r="M1021" s="191"/>
      <c r="N1021" s="191"/>
      <c r="O1021" s="191"/>
      <c r="P1021" s="191"/>
      <c r="Q1021" s="191"/>
      <c r="R1021" s="191"/>
      <c r="S1021" s="191"/>
      <c r="T1021" s="191"/>
      <c r="U1021" s="191"/>
      <c r="V1021" s="191"/>
      <c r="W1021" s="191"/>
      <c r="X1021" s="191"/>
      <c r="Y1021" s="191"/>
      <c r="Z1021" s="191"/>
      <c r="AA1021" s="191"/>
      <c r="AB1021" s="191"/>
      <c r="AC1021" s="191"/>
      <c r="AD1021" s="191"/>
      <c r="AE1021" s="191"/>
      <c r="AF1021" s="191"/>
      <c r="AG1021" s="191"/>
      <c r="AH1021" s="191"/>
      <c r="AI1021" s="191"/>
      <c r="AJ1021" s="191"/>
      <c r="AK1021" s="191"/>
      <c r="AL1021" s="191"/>
      <c r="AM1021" s="191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1"/>
      <c r="BV1021" s="191"/>
      <c r="BW1021" s="191"/>
      <c r="BX1021" s="191"/>
    </row>
    <row r="1022" spans="1:76" x14ac:dyDescent="0.25">
      <c r="A1022" s="189"/>
      <c r="B1022" s="190"/>
      <c r="C1022" s="221"/>
      <c r="D1022" s="222"/>
      <c r="E1022" s="190"/>
      <c r="F1022" s="190"/>
      <c r="G1022" s="190"/>
      <c r="H1022" s="190"/>
      <c r="I1022" s="191"/>
      <c r="J1022" s="191"/>
      <c r="K1022" s="191"/>
      <c r="L1022" s="191"/>
      <c r="M1022" s="191"/>
      <c r="N1022" s="191"/>
      <c r="O1022" s="191"/>
      <c r="P1022" s="191"/>
      <c r="Q1022" s="191"/>
      <c r="R1022" s="191"/>
      <c r="S1022" s="191"/>
      <c r="T1022" s="191"/>
      <c r="U1022" s="191"/>
      <c r="V1022" s="191"/>
      <c r="W1022" s="191"/>
      <c r="X1022" s="191"/>
      <c r="Y1022" s="191"/>
      <c r="Z1022" s="191"/>
      <c r="AA1022" s="191"/>
      <c r="AB1022" s="191"/>
      <c r="AC1022" s="191"/>
      <c r="AD1022" s="191"/>
      <c r="AE1022" s="191"/>
      <c r="AF1022" s="191"/>
      <c r="AG1022" s="191"/>
      <c r="AH1022" s="191"/>
      <c r="AI1022" s="191"/>
      <c r="AJ1022" s="191"/>
      <c r="AK1022" s="191"/>
      <c r="AL1022" s="191"/>
      <c r="AM1022" s="191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1"/>
      <c r="BV1022" s="191"/>
      <c r="BW1022" s="191"/>
      <c r="BX1022" s="191"/>
    </row>
    <row r="1023" spans="1:76" x14ac:dyDescent="0.25">
      <c r="A1023" s="189"/>
      <c r="B1023" s="190"/>
      <c r="C1023" s="221"/>
      <c r="D1023" s="222"/>
      <c r="E1023" s="190"/>
      <c r="F1023" s="190"/>
      <c r="G1023" s="190"/>
      <c r="H1023" s="190"/>
      <c r="I1023" s="191"/>
      <c r="J1023" s="191"/>
      <c r="K1023" s="191"/>
      <c r="L1023" s="191"/>
      <c r="M1023" s="191"/>
      <c r="N1023" s="191"/>
      <c r="O1023" s="191"/>
      <c r="P1023" s="191"/>
      <c r="Q1023" s="191"/>
      <c r="R1023" s="191"/>
      <c r="S1023" s="191"/>
      <c r="T1023" s="191"/>
      <c r="U1023" s="191"/>
      <c r="V1023" s="191"/>
      <c r="W1023" s="191"/>
      <c r="X1023" s="191"/>
      <c r="Y1023" s="191"/>
      <c r="Z1023" s="191"/>
      <c r="AA1023" s="191"/>
      <c r="AB1023" s="191"/>
      <c r="AC1023" s="191"/>
      <c r="AD1023" s="191"/>
      <c r="AE1023" s="191"/>
      <c r="AF1023" s="191"/>
      <c r="AG1023" s="191"/>
      <c r="AH1023" s="191"/>
      <c r="AI1023" s="191"/>
      <c r="AJ1023" s="191"/>
      <c r="AK1023" s="191"/>
      <c r="AL1023" s="191"/>
      <c r="AM1023" s="191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1"/>
      <c r="BV1023" s="191"/>
      <c r="BW1023" s="191"/>
      <c r="BX1023" s="191"/>
    </row>
    <row r="1024" spans="1:76" x14ac:dyDescent="0.25">
      <c r="A1024" s="189"/>
      <c r="B1024" s="190"/>
      <c r="C1024" s="221"/>
      <c r="D1024" s="222"/>
      <c r="E1024" s="190"/>
      <c r="F1024" s="190"/>
      <c r="G1024" s="190"/>
      <c r="H1024" s="190"/>
      <c r="I1024" s="191"/>
      <c r="J1024" s="191"/>
      <c r="K1024" s="191"/>
      <c r="L1024" s="191"/>
      <c r="M1024" s="191"/>
      <c r="N1024" s="191"/>
      <c r="O1024" s="191"/>
      <c r="P1024" s="191"/>
      <c r="Q1024" s="191"/>
      <c r="R1024" s="191"/>
      <c r="S1024" s="191"/>
      <c r="T1024" s="191"/>
      <c r="U1024" s="191"/>
      <c r="V1024" s="191"/>
      <c r="W1024" s="191"/>
      <c r="X1024" s="191"/>
      <c r="Y1024" s="191"/>
      <c r="Z1024" s="191"/>
      <c r="AA1024" s="191"/>
      <c r="AB1024" s="191"/>
      <c r="AC1024" s="191"/>
      <c r="AD1024" s="191"/>
      <c r="AE1024" s="191"/>
      <c r="AF1024" s="191"/>
      <c r="AG1024" s="191"/>
      <c r="AH1024" s="191"/>
      <c r="AI1024" s="191"/>
      <c r="AJ1024" s="191"/>
      <c r="AK1024" s="191"/>
      <c r="AL1024" s="191"/>
      <c r="AM1024" s="191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1"/>
      <c r="BV1024" s="191"/>
      <c r="BW1024" s="191"/>
      <c r="BX1024" s="191"/>
    </row>
    <row r="1025" spans="1:76" x14ac:dyDescent="0.25">
      <c r="A1025" s="189"/>
      <c r="B1025" s="190"/>
      <c r="C1025" s="221"/>
      <c r="D1025" s="222"/>
      <c r="E1025" s="190"/>
      <c r="F1025" s="190"/>
      <c r="G1025" s="190"/>
      <c r="H1025" s="190"/>
      <c r="I1025" s="191"/>
      <c r="J1025" s="191"/>
      <c r="K1025" s="191"/>
      <c r="L1025" s="191"/>
      <c r="M1025" s="191"/>
      <c r="N1025" s="191"/>
      <c r="O1025" s="191"/>
      <c r="P1025" s="191"/>
      <c r="Q1025" s="191"/>
      <c r="R1025" s="191"/>
      <c r="S1025" s="191"/>
      <c r="T1025" s="191"/>
      <c r="U1025" s="191"/>
      <c r="V1025" s="191"/>
      <c r="W1025" s="191"/>
      <c r="X1025" s="191"/>
      <c r="Y1025" s="191"/>
      <c r="Z1025" s="191"/>
      <c r="AA1025" s="191"/>
      <c r="AB1025" s="191"/>
      <c r="AC1025" s="191"/>
      <c r="AD1025" s="191"/>
      <c r="AE1025" s="191"/>
      <c r="AF1025" s="191"/>
      <c r="AG1025" s="191"/>
      <c r="AH1025" s="191"/>
      <c r="AI1025" s="191"/>
      <c r="AJ1025" s="191"/>
      <c r="AK1025" s="191"/>
      <c r="AL1025" s="191"/>
      <c r="AM1025" s="191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1"/>
      <c r="BV1025" s="191"/>
      <c r="BW1025" s="191"/>
      <c r="BX1025" s="191"/>
    </row>
    <row r="1026" spans="1:76" x14ac:dyDescent="0.25">
      <c r="A1026" s="189"/>
      <c r="B1026" s="190"/>
      <c r="C1026" s="221"/>
      <c r="D1026" s="222"/>
      <c r="E1026" s="190"/>
      <c r="F1026" s="190"/>
      <c r="G1026" s="190"/>
      <c r="H1026" s="190"/>
      <c r="I1026" s="191"/>
      <c r="J1026" s="191"/>
      <c r="K1026" s="191"/>
      <c r="L1026" s="191"/>
      <c r="M1026" s="191"/>
      <c r="N1026" s="191"/>
      <c r="O1026" s="191"/>
      <c r="P1026" s="191"/>
      <c r="Q1026" s="191"/>
      <c r="R1026" s="191"/>
      <c r="S1026" s="191"/>
      <c r="T1026" s="191"/>
      <c r="U1026" s="191"/>
      <c r="V1026" s="191"/>
      <c r="W1026" s="191"/>
      <c r="X1026" s="191"/>
      <c r="Y1026" s="191"/>
      <c r="Z1026" s="191"/>
      <c r="AA1026" s="191"/>
      <c r="AB1026" s="191"/>
      <c r="AC1026" s="191"/>
      <c r="AD1026" s="191"/>
      <c r="AE1026" s="191"/>
      <c r="AF1026" s="191"/>
      <c r="AG1026" s="191"/>
      <c r="AH1026" s="191"/>
      <c r="AI1026" s="191"/>
      <c r="AJ1026" s="191"/>
      <c r="AK1026" s="191"/>
      <c r="AL1026" s="191"/>
      <c r="AM1026" s="191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1"/>
      <c r="BV1026" s="191"/>
      <c r="BW1026" s="191"/>
      <c r="BX1026" s="191"/>
    </row>
    <row r="1027" spans="1:76" x14ac:dyDescent="0.25">
      <c r="A1027" s="189"/>
      <c r="B1027" s="190"/>
      <c r="C1027" s="221"/>
      <c r="D1027" s="222"/>
      <c r="E1027" s="190"/>
      <c r="F1027" s="190"/>
      <c r="G1027" s="190"/>
      <c r="H1027" s="190"/>
      <c r="I1027" s="191"/>
      <c r="J1027" s="191"/>
      <c r="K1027" s="191"/>
      <c r="L1027" s="191"/>
      <c r="M1027" s="191"/>
      <c r="N1027" s="191"/>
      <c r="O1027" s="191"/>
      <c r="P1027" s="191"/>
      <c r="Q1027" s="191"/>
      <c r="R1027" s="191"/>
      <c r="S1027" s="191"/>
      <c r="T1027" s="191"/>
      <c r="U1027" s="191"/>
      <c r="V1027" s="191"/>
      <c r="W1027" s="191"/>
      <c r="X1027" s="191"/>
      <c r="Y1027" s="191"/>
      <c r="Z1027" s="191"/>
      <c r="AA1027" s="191"/>
      <c r="AB1027" s="191"/>
      <c r="AC1027" s="191"/>
      <c r="AD1027" s="191"/>
      <c r="AE1027" s="191"/>
      <c r="AF1027" s="191"/>
      <c r="AG1027" s="191"/>
      <c r="AH1027" s="191"/>
      <c r="AI1027" s="191"/>
      <c r="AJ1027" s="191"/>
      <c r="AK1027" s="191"/>
      <c r="AL1027" s="191"/>
      <c r="AM1027" s="191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1"/>
      <c r="BV1027" s="191"/>
      <c r="BW1027" s="191"/>
      <c r="BX1027" s="191"/>
    </row>
    <row r="1028" spans="1:76" x14ac:dyDescent="0.25">
      <c r="A1028" s="189"/>
      <c r="B1028" s="190"/>
      <c r="C1028" s="221"/>
      <c r="D1028" s="222"/>
      <c r="E1028" s="190"/>
      <c r="F1028" s="190"/>
      <c r="G1028" s="190"/>
      <c r="H1028" s="190"/>
      <c r="I1028" s="191"/>
      <c r="J1028" s="191"/>
      <c r="K1028" s="191"/>
      <c r="L1028" s="191"/>
      <c r="M1028" s="191"/>
      <c r="N1028" s="191"/>
      <c r="O1028" s="191"/>
      <c r="P1028" s="191"/>
      <c r="Q1028" s="191"/>
      <c r="R1028" s="191"/>
      <c r="S1028" s="191"/>
      <c r="T1028" s="191"/>
      <c r="U1028" s="191"/>
      <c r="V1028" s="191"/>
      <c r="W1028" s="191"/>
      <c r="X1028" s="191"/>
      <c r="Y1028" s="191"/>
      <c r="Z1028" s="191"/>
      <c r="AA1028" s="191"/>
      <c r="AB1028" s="191"/>
      <c r="AC1028" s="191"/>
      <c r="AD1028" s="191"/>
      <c r="AE1028" s="191"/>
      <c r="AF1028" s="191"/>
      <c r="AG1028" s="191"/>
      <c r="AH1028" s="191"/>
      <c r="AI1028" s="191"/>
      <c r="AJ1028" s="191"/>
      <c r="AK1028" s="191"/>
      <c r="AL1028" s="191"/>
      <c r="AM1028" s="191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1"/>
      <c r="BV1028" s="191"/>
      <c r="BW1028" s="191"/>
      <c r="BX1028" s="191"/>
    </row>
    <row r="1029" spans="1:76" x14ac:dyDescent="0.25">
      <c r="A1029" s="189"/>
      <c r="B1029" s="190"/>
      <c r="C1029" s="221"/>
      <c r="D1029" s="222"/>
      <c r="E1029" s="190"/>
      <c r="F1029" s="190"/>
      <c r="G1029" s="190"/>
      <c r="H1029" s="190"/>
      <c r="I1029" s="191"/>
      <c r="J1029" s="191"/>
      <c r="K1029" s="191"/>
      <c r="L1029" s="191"/>
      <c r="M1029" s="191"/>
      <c r="N1029" s="191"/>
      <c r="O1029" s="191"/>
      <c r="P1029" s="191"/>
      <c r="Q1029" s="191"/>
      <c r="R1029" s="191"/>
      <c r="S1029" s="191"/>
      <c r="T1029" s="191"/>
      <c r="U1029" s="191"/>
      <c r="V1029" s="191"/>
      <c r="W1029" s="191"/>
      <c r="X1029" s="191"/>
      <c r="Y1029" s="191"/>
      <c r="Z1029" s="191"/>
      <c r="AA1029" s="191"/>
      <c r="AB1029" s="191"/>
      <c r="AC1029" s="191"/>
      <c r="AD1029" s="191"/>
      <c r="AE1029" s="191"/>
      <c r="AF1029" s="191"/>
      <c r="AG1029" s="191"/>
      <c r="AH1029" s="191"/>
      <c r="AI1029" s="191"/>
      <c r="AJ1029" s="191"/>
      <c r="AK1029" s="191"/>
      <c r="AL1029" s="191"/>
      <c r="AM1029" s="191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1"/>
      <c r="BV1029" s="191"/>
      <c r="BW1029" s="191"/>
      <c r="BX1029" s="191"/>
    </row>
    <row r="1030" spans="1:76" x14ac:dyDescent="0.25">
      <c r="A1030" s="189"/>
      <c r="B1030" s="190"/>
      <c r="C1030" s="221"/>
      <c r="D1030" s="222"/>
      <c r="E1030" s="190"/>
      <c r="F1030" s="190"/>
      <c r="G1030" s="190"/>
      <c r="H1030" s="190"/>
      <c r="I1030" s="191"/>
      <c r="J1030" s="191"/>
      <c r="K1030" s="191"/>
      <c r="L1030" s="191"/>
      <c r="M1030" s="191"/>
      <c r="N1030" s="191"/>
      <c r="O1030" s="191"/>
      <c r="P1030" s="191"/>
      <c r="Q1030" s="191"/>
      <c r="R1030" s="191"/>
      <c r="S1030" s="191"/>
      <c r="T1030" s="191"/>
      <c r="U1030" s="191"/>
      <c r="V1030" s="191"/>
      <c r="W1030" s="191"/>
      <c r="X1030" s="191"/>
      <c r="Y1030" s="191"/>
      <c r="Z1030" s="191"/>
      <c r="AA1030" s="191"/>
      <c r="AB1030" s="191"/>
      <c r="AC1030" s="191"/>
      <c r="AD1030" s="191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1"/>
      <c r="BV1030" s="191"/>
      <c r="BW1030" s="191"/>
      <c r="BX1030" s="191"/>
    </row>
    <row r="1031" spans="1:76" x14ac:dyDescent="0.25">
      <c r="A1031" s="189"/>
      <c r="B1031" s="190"/>
      <c r="C1031" s="221"/>
      <c r="D1031" s="222"/>
      <c r="E1031" s="190"/>
      <c r="F1031" s="190"/>
      <c r="G1031" s="190"/>
      <c r="H1031" s="190"/>
      <c r="I1031" s="191"/>
      <c r="J1031" s="191"/>
      <c r="K1031" s="191"/>
      <c r="L1031" s="191"/>
      <c r="M1031" s="191"/>
      <c r="N1031" s="191"/>
      <c r="O1031" s="191"/>
      <c r="P1031" s="191"/>
      <c r="Q1031" s="191"/>
      <c r="R1031" s="191"/>
      <c r="S1031" s="191"/>
      <c r="T1031" s="191"/>
      <c r="U1031" s="191"/>
      <c r="V1031" s="191"/>
      <c r="W1031" s="191"/>
      <c r="X1031" s="191"/>
      <c r="Y1031" s="191"/>
      <c r="Z1031" s="191"/>
      <c r="AA1031" s="191"/>
      <c r="AB1031" s="191"/>
      <c r="AC1031" s="191"/>
      <c r="AD1031" s="191"/>
      <c r="AE1031" s="191"/>
      <c r="AF1031" s="191"/>
      <c r="AG1031" s="191"/>
      <c r="AH1031" s="191"/>
      <c r="AI1031" s="191"/>
      <c r="AJ1031" s="191"/>
      <c r="AK1031" s="191"/>
      <c r="AL1031" s="191"/>
      <c r="AM1031" s="191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1"/>
      <c r="BV1031" s="191"/>
      <c r="BW1031" s="191"/>
      <c r="BX1031" s="191"/>
    </row>
    <row r="1032" spans="1:76" x14ac:dyDescent="0.25">
      <c r="A1032" s="189"/>
      <c r="B1032" s="190"/>
      <c r="C1032" s="221"/>
      <c r="D1032" s="222"/>
      <c r="E1032" s="190"/>
      <c r="F1032" s="190"/>
      <c r="G1032" s="190"/>
      <c r="H1032" s="190"/>
      <c r="I1032" s="191"/>
      <c r="J1032" s="191"/>
      <c r="K1032" s="191"/>
      <c r="L1032" s="191"/>
      <c r="M1032" s="191"/>
      <c r="N1032" s="191"/>
      <c r="O1032" s="191"/>
      <c r="P1032" s="191"/>
      <c r="Q1032" s="191"/>
      <c r="R1032" s="191"/>
      <c r="S1032" s="191"/>
      <c r="T1032" s="191"/>
      <c r="U1032" s="191"/>
      <c r="V1032" s="191"/>
      <c r="W1032" s="191"/>
      <c r="X1032" s="191"/>
      <c r="Y1032" s="191"/>
      <c r="Z1032" s="191"/>
      <c r="AA1032" s="191"/>
      <c r="AB1032" s="191"/>
      <c r="AC1032" s="191"/>
      <c r="AD1032" s="191"/>
      <c r="AE1032" s="191"/>
      <c r="AF1032" s="191"/>
      <c r="AG1032" s="191"/>
      <c r="AH1032" s="191"/>
      <c r="AI1032" s="191"/>
      <c r="AJ1032" s="191"/>
      <c r="AK1032" s="191"/>
      <c r="AL1032" s="191"/>
      <c r="AM1032" s="191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1"/>
      <c r="BV1032" s="191"/>
      <c r="BW1032" s="191"/>
      <c r="BX1032" s="191"/>
    </row>
    <row r="1033" spans="1:76" x14ac:dyDescent="0.25">
      <c r="A1033" s="189"/>
      <c r="B1033" s="190"/>
      <c r="C1033" s="221"/>
      <c r="D1033" s="222"/>
      <c r="E1033" s="190"/>
      <c r="F1033" s="190"/>
      <c r="G1033" s="190"/>
      <c r="H1033" s="190"/>
      <c r="I1033" s="191"/>
      <c r="J1033" s="191"/>
      <c r="K1033" s="191"/>
      <c r="L1033" s="191"/>
      <c r="M1033" s="191"/>
      <c r="N1033" s="191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1"/>
      <c r="BV1033" s="191"/>
      <c r="BW1033" s="191"/>
      <c r="BX1033" s="191"/>
    </row>
    <row r="1034" spans="1:76" x14ac:dyDescent="0.25">
      <c r="A1034" s="189"/>
      <c r="B1034" s="190"/>
      <c r="C1034" s="221"/>
      <c r="D1034" s="222"/>
      <c r="E1034" s="190"/>
      <c r="F1034" s="190"/>
      <c r="G1034" s="190"/>
      <c r="H1034" s="190"/>
      <c r="I1034" s="191"/>
      <c r="J1034" s="191"/>
      <c r="K1034" s="191"/>
      <c r="L1034" s="191"/>
      <c r="M1034" s="191"/>
      <c r="N1034" s="191"/>
      <c r="O1034" s="191"/>
      <c r="P1034" s="191"/>
      <c r="Q1034" s="191"/>
      <c r="R1034" s="191"/>
      <c r="S1034" s="191"/>
      <c r="T1034" s="191"/>
      <c r="U1034" s="191"/>
      <c r="V1034" s="191"/>
      <c r="W1034" s="191"/>
      <c r="X1034" s="191"/>
      <c r="Y1034" s="191"/>
      <c r="Z1034" s="191"/>
      <c r="AA1034" s="191"/>
      <c r="AB1034" s="191"/>
      <c r="AC1034" s="191"/>
      <c r="AD1034" s="191"/>
      <c r="AE1034" s="191"/>
      <c r="AF1034" s="191"/>
      <c r="AG1034" s="191"/>
      <c r="AH1034" s="191"/>
      <c r="AI1034" s="191"/>
      <c r="AJ1034" s="191"/>
      <c r="AK1034" s="191"/>
      <c r="AL1034" s="191"/>
      <c r="AM1034" s="191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1"/>
      <c r="BV1034" s="191"/>
      <c r="BW1034" s="191"/>
      <c r="BX1034" s="191"/>
    </row>
    <row r="1035" spans="1:76" x14ac:dyDescent="0.25">
      <c r="A1035" s="189"/>
      <c r="B1035" s="190"/>
      <c r="C1035" s="221"/>
      <c r="D1035" s="222"/>
      <c r="E1035" s="190"/>
      <c r="F1035" s="190"/>
      <c r="G1035" s="190"/>
      <c r="H1035" s="190"/>
      <c r="I1035" s="191"/>
      <c r="J1035" s="191"/>
      <c r="K1035" s="191"/>
      <c r="L1035" s="191"/>
      <c r="M1035" s="191"/>
      <c r="N1035" s="191"/>
      <c r="O1035" s="191"/>
      <c r="P1035" s="191"/>
      <c r="Q1035" s="191"/>
      <c r="R1035" s="191"/>
      <c r="S1035" s="191"/>
      <c r="T1035" s="191"/>
      <c r="U1035" s="191"/>
      <c r="V1035" s="191"/>
      <c r="W1035" s="191"/>
      <c r="X1035" s="191"/>
      <c r="Y1035" s="191"/>
      <c r="Z1035" s="191"/>
      <c r="AA1035" s="191"/>
      <c r="AB1035" s="191"/>
      <c r="AC1035" s="191"/>
      <c r="AD1035" s="191"/>
      <c r="AE1035" s="191"/>
      <c r="AF1035" s="191"/>
      <c r="AG1035" s="191"/>
      <c r="AH1035" s="191"/>
      <c r="AI1035" s="191"/>
      <c r="AJ1035" s="191"/>
      <c r="AK1035" s="191"/>
      <c r="AL1035" s="191"/>
      <c r="AM1035" s="191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1"/>
      <c r="BV1035" s="191"/>
      <c r="BW1035" s="191"/>
      <c r="BX1035" s="191"/>
    </row>
    <row r="1036" spans="1:76" x14ac:dyDescent="0.25">
      <c r="A1036" s="189"/>
      <c r="B1036" s="190"/>
      <c r="C1036" s="221"/>
      <c r="D1036" s="222"/>
      <c r="E1036" s="190"/>
      <c r="F1036" s="190"/>
      <c r="G1036" s="190"/>
      <c r="H1036" s="190"/>
      <c r="I1036" s="191"/>
      <c r="J1036" s="191"/>
      <c r="K1036" s="191"/>
      <c r="L1036" s="191"/>
      <c r="M1036" s="191"/>
      <c r="N1036" s="191"/>
      <c r="O1036" s="191"/>
      <c r="P1036" s="191"/>
      <c r="Q1036" s="191"/>
      <c r="R1036" s="191"/>
      <c r="S1036" s="191"/>
      <c r="T1036" s="191"/>
      <c r="U1036" s="191"/>
      <c r="V1036" s="191"/>
      <c r="W1036" s="191"/>
      <c r="X1036" s="191"/>
      <c r="Y1036" s="191"/>
      <c r="Z1036" s="191"/>
      <c r="AA1036" s="191"/>
      <c r="AB1036" s="191"/>
      <c r="AC1036" s="191"/>
      <c r="AD1036" s="191"/>
      <c r="AE1036" s="191"/>
      <c r="AF1036" s="191"/>
      <c r="AG1036" s="191"/>
      <c r="AH1036" s="191"/>
      <c r="AI1036" s="191"/>
      <c r="AJ1036" s="191"/>
      <c r="AK1036" s="191"/>
      <c r="AL1036" s="191"/>
      <c r="AM1036" s="191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1"/>
      <c r="BV1036" s="191"/>
      <c r="BW1036" s="191"/>
      <c r="BX1036" s="191"/>
    </row>
    <row r="1037" spans="1:76" x14ac:dyDescent="0.25">
      <c r="A1037" s="189"/>
      <c r="B1037" s="190"/>
      <c r="C1037" s="221"/>
      <c r="D1037" s="222"/>
      <c r="E1037" s="190"/>
      <c r="F1037" s="190"/>
      <c r="G1037" s="190"/>
      <c r="H1037" s="190"/>
      <c r="I1037" s="191"/>
      <c r="J1037" s="191"/>
      <c r="K1037" s="191"/>
      <c r="L1037" s="191"/>
      <c r="M1037" s="191"/>
      <c r="N1037" s="191"/>
      <c r="O1037" s="191"/>
      <c r="P1037" s="191"/>
      <c r="Q1037" s="191"/>
      <c r="R1037" s="191"/>
      <c r="S1037" s="191"/>
      <c r="T1037" s="191"/>
      <c r="U1037" s="191"/>
      <c r="V1037" s="191"/>
      <c r="W1037" s="191"/>
      <c r="X1037" s="191"/>
      <c r="Y1037" s="191"/>
      <c r="Z1037" s="191"/>
      <c r="AA1037" s="191"/>
      <c r="AB1037" s="191"/>
      <c r="AC1037" s="191"/>
      <c r="AD1037" s="191"/>
      <c r="AE1037" s="191"/>
      <c r="AF1037" s="191"/>
      <c r="AG1037" s="191"/>
      <c r="AH1037" s="191"/>
      <c r="AI1037" s="191"/>
      <c r="AJ1037" s="191"/>
      <c r="AK1037" s="191"/>
      <c r="AL1037" s="191"/>
      <c r="AM1037" s="191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1"/>
      <c r="BV1037" s="191"/>
      <c r="BW1037" s="191"/>
      <c r="BX1037" s="191"/>
    </row>
    <row r="1038" spans="1:76" x14ac:dyDescent="0.25">
      <c r="A1038" s="189"/>
      <c r="B1038" s="190"/>
      <c r="C1038" s="221"/>
      <c r="D1038" s="222"/>
      <c r="E1038" s="190"/>
      <c r="F1038" s="190"/>
      <c r="G1038" s="190"/>
      <c r="H1038" s="190"/>
      <c r="I1038" s="191"/>
      <c r="J1038" s="191"/>
      <c r="K1038" s="191"/>
      <c r="L1038" s="191"/>
      <c r="M1038" s="191"/>
      <c r="N1038" s="191"/>
      <c r="O1038" s="191"/>
      <c r="P1038" s="191"/>
      <c r="Q1038" s="191"/>
      <c r="R1038" s="191"/>
      <c r="S1038" s="191"/>
      <c r="T1038" s="191"/>
      <c r="U1038" s="191"/>
      <c r="V1038" s="191"/>
      <c r="W1038" s="191"/>
      <c r="X1038" s="191"/>
      <c r="Y1038" s="191"/>
      <c r="Z1038" s="191"/>
      <c r="AA1038" s="191"/>
      <c r="AB1038" s="191"/>
      <c r="AC1038" s="191"/>
      <c r="AD1038" s="191"/>
      <c r="AE1038" s="191"/>
      <c r="AF1038" s="191"/>
      <c r="AG1038" s="191"/>
      <c r="AH1038" s="191"/>
      <c r="AI1038" s="191"/>
      <c r="AJ1038" s="191"/>
      <c r="AK1038" s="191"/>
      <c r="AL1038" s="191"/>
      <c r="AM1038" s="191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1"/>
      <c r="BV1038" s="191"/>
      <c r="BW1038" s="191"/>
      <c r="BX1038" s="191"/>
    </row>
    <row r="1039" spans="1:76" x14ac:dyDescent="0.25">
      <c r="A1039" s="189"/>
      <c r="B1039" s="190"/>
      <c r="C1039" s="221"/>
      <c r="D1039" s="222"/>
      <c r="E1039" s="190"/>
      <c r="F1039" s="190"/>
      <c r="G1039" s="190"/>
      <c r="H1039" s="190"/>
      <c r="I1039" s="191"/>
      <c r="J1039" s="191"/>
      <c r="K1039" s="191"/>
      <c r="L1039" s="191"/>
      <c r="M1039" s="191"/>
      <c r="N1039" s="191"/>
      <c r="O1039" s="191"/>
      <c r="P1039" s="191"/>
      <c r="Q1039" s="191"/>
      <c r="R1039" s="191"/>
      <c r="S1039" s="191"/>
      <c r="T1039" s="191"/>
      <c r="U1039" s="191"/>
      <c r="V1039" s="191"/>
      <c r="W1039" s="191"/>
      <c r="X1039" s="191"/>
      <c r="Y1039" s="191"/>
      <c r="Z1039" s="191"/>
      <c r="AA1039" s="191"/>
      <c r="AB1039" s="191"/>
      <c r="AC1039" s="191"/>
      <c r="AD1039" s="191"/>
      <c r="AE1039" s="191"/>
      <c r="AF1039" s="191"/>
      <c r="AG1039" s="191"/>
      <c r="AH1039" s="191"/>
      <c r="AI1039" s="191"/>
      <c r="AJ1039" s="191"/>
      <c r="AK1039" s="191"/>
      <c r="AL1039" s="191"/>
      <c r="AM1039" s="191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1"/>
      <c r="BV1039" s="191"/>
      <c r="BW1039" s="191"/>
      <c r="BX1039" s="191"/>
    </row>
    <row r="1040" spans="1:76" x14ac:dyDescent="0.25">
      <c r="A1040" s="189"/>
      <c r="B1040" s="190"/>
      <c r="C1040" s="221"/>
      <c r="D1040" s="222"/>
      <c r="E1040" s="190"/>
      <c r="F1040" s="190"/>
      <c r="G1040" s="190"/>
      <c r="H1040" s="190"/>
      <c r="I1040" s="191"/>
      <c r="J1040" s="191"/>
      <c r="K1040" s="191"/>
      <c r="L1040" s="191"/>
      <c r="M1040" s="191"/>
      <c r="N1040" s="191"/>
      <c r="O1040" s="191"/>
      <c r="P1040" s="191"/>
      <c r="Q1040" s="191"/>
      <c r="R1040" s="191"/>
      <c r="S1040" s="191"/>
      <c r="T1040" s="191"/>
      <c r="U1040" s="191"/>
      <c r="V1040" s="191"/>
      <c r="W1040" s="191"/>
      <c r="X1040" s="191"/>
      <c r="Y1040" s="191"/>
      <c r="Z1040" s="191"/>
      <c r="AA1040" s="191"/>
      <c r="AB1040" s="191"/>
      <c r="AC1040" s="191"/>
      <c r="AD1040" s="191"/>
      <c r="AE1040" s="191"/>
      <c r="AF1040" s="191"/>
      <c r="AG1040" s="191"/>
      <c r="AH1040" s="191"/>
      <c r="AI1040" s="191"/>
      <c r="AJ1040" s="191"/>
      <c r="AK1040" s="191"/>
      <c r="AL1040" s="191"/>
      <c r="AM1040" s="191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1"/>
      <c r="BV1040" s="191"/>
      <c r="BW1040" s="191"/>
      <c r="BX1040" s="191"/>
    </row>
    <row r="1041" spans="1:76" x14ac:dyDescent="0.25">
      <c r="A1041" s="189"/>
      <c r="B1041" s="190"/>
      <c r="C1041" s="221"/>
      <c r="D1041" s="222"/>
      <c r="E1041" s="190"/>
      <c r="F1041" s="190"/>
      <c r="G1041" s="190"/>
      <c r="H1041" s="190"/>
      <c r="I1041" s="191"/>
      <c r="J1041" s="191"/>
      <c r="K1041" s="191"/>
      <c r="L1041" s="191"/>
      <c r="M1041" s="191"/>
      <c r="N1041" s="191"/>
      <c r="O1041" s="191"/>
      <c r="P1041" s="191"/>
      <c r="Q1041" s="191"/>
      <c r="R1041" s="191"/>
      <c r="S1041" s="191"/>
      <c r="T1041" s="191"/>
      <c r="U1041" s="191"/>
      <c r="V1041" s="191"/>
      <c r="W1041" s="191"/>
      <c r="X1041" s="191"/>
      <c r="Y1041" s="191"/>
      <c r="Z1041" s="191"/>
      <c r="AA1041" s="191"/>
      <c r="AB1041" s="191"/>
      <c r="AC1041" s="191"/>
      <c r="AD1041" s="191"/>
      <c r="AE1041" s="191"/>
      <c r="AF1041" s="191"/>
      <c r="AG1041" s="191"/>
      <c r="AH1041" s="191"/>
      <c r="AI1041" s="191"/>
      <c r="AJ1041" s="191"/>
      <c r="AK1041" s="191"/>
      <c r="AL1041" s="191"/>
      <c r="AM1041" s="191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1"/>
      <c r="BV1041" s="191"/>
      <c r="BW1041" s="191"/>
      <c r="BX1041" s="191"/>
    </row>
    <row r="1042" spans="1:76" x14ac:dyDescent="0.25">
      <c r="A1042" s="189"/>
      <c r="B1042" s="190"/>
      <c r="C1042" s="221"/>
      <c r="D1042" s="222"/>
      <c r="E1042" s="190"/>
      <c r="F1042" s="190"/>
      <c r="G1042" s="190"/>
      <c r="H1042" s="190"/>
      <c r="I1042" s="191"/>
      <c r="J1042" s="191"/>
      <c r="K1042" s="191"/>
      <c r="L1042" s="191"/>
      <c r="M1042" s="191"/>
      <c r="N1042" s="191"/>
      <c r="O1042" s="191"/>
      <c r="P1042" s="191"/>
      <c r="Q1042" s="191"/>
      <c r="R1042" s="191"/>
      <c r="S1042" s="191"/>
      <c r="T1042" s="191"/>
      <c r="U1042" s="191"/>
      <c r="V1042" s="191"/>
      <c r="W1042" s="191"/>
      <c r="X1042" s="191"/>
      <c r="Y1042" s="191"/>
      <c r="Z1042" s="191"/>
      <c r="AA1042" s="191"/>
      <c r="AB1042" s="191"/>
      <c r="AC1042" s="191"/>
      <c r="AD1042" s="191"/>
      <c r="AE1042" s="191"/>
      <c r="AF1042" s="191"/>
      <c r="AG1042" s="191"/>
      <c r="AH1042" s="191"/>
      <c r="AI1042" s="191"/>
      <c r="AJ1042" s="191"/>
      <c r="AK1042" s="191"/>
      <c r="AL1042" s="191"/>
      <c r="AM1042" s="191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1"/>
      <c r="BV1042" s="191"/>
      <c r="BW1042" s="191"/>
      <c r="BX1042" s="191"/>
    </row>
    <row r="1043" spans="1:76" x14ac:dyDescent="0.25">
      <c r="A1043" s="189"/>
      <c r="B1043" s="190"/>
      <c r="C1043" s="221"/>
      <c r="D1043" s="222"/>
      <c r="E1043" s="190"/>
      <c r="F1043" s="190"/>
      <c r="G1043" s="190"/>
      <c r="H1043" s="190"/>
      <c r="I1043" s="191"/>
      <c r="J1043" s="191"/>
      <c r="K1043" s="191"/>
      <c r="L1043" s="191"/>
      <c r="M1043" s="191"/>
      <c r="N1043" s="191"/>
      <c r="O1043" s="191"/>
      <c r="P1043" s="191"/>
      <c r="Q1043" s="191"/>
      <c r="R1043" s="191"/>
      <c r="S1043" s="191"/>
      <c r="T1043" s="191"/>
      <c r="U1043" s="191"/>
      <c r="V1043" s="191"/>
      <c r="W1043" s="191"/>
      <c r="X1043" s="191"/>
      <c r="Y1043" s="191"/>
      <c r="Z1043" s="191"/>
      <c r="AA1043" s="191"/>
      <c r="AB1043" s="191"/>
      <c r="AC1043" s="191"/>
      <c r="AD1043" s="191"/>
      <c r="AE1043" s="191"/>
      <c r="AF1043" s="191"/>
      <c r="AG1043" s="191"/>
      <c r="AH1043" s="191"/>
      <c r="AI1043" s="191"/>
      <c r="AJ1043" s="191"/>
      <c r="AK1043" s="191"/>
      <c r="AL1043" s="191"/>
      <c r="AM1043" s="191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1"/>
      <c r="BV1043" s="191"/>
      <c r="BW1043" s="191"/>
      <c r="BX1043" s="191"/>
    </row>
    <row r="1044" spans="1:76" x14ac:dyDescent="0.25">
      <c r="A1044" s="189"/>
      <c r="B1044" s="190"/>
      <c r="C1044" s="221"/>
      <c r="D1044" s="222"/>
      <c r="E1044" s="190"/>
      <c r="F1044" s="190"/>
      <c r="G1044" s="190"/>
      <c r="H1044" s="190"/>
      <c r="I1044" s="191"/>
      <c r="J1044" s="191"/>
      <c r="K1044" s="191"/>
      <c r="L1044" s="191"/>
      <c r="M1044" s="191"/>
      <c r="N1044" s="191"/>
      <c r="O1044" s="191"/>
      <c r="P1044" s="191"/>
      <c r="Q1044" s="191"/>
      <c r="R1044" s="191"/>
      <c r="S1044" s="191"/>
      <c r="T1044" s="191"/>
      <c r="U1044" s="191"/>
      <c r="V1044" s="191"/>
      <c r="W1044" s="191"/>
      <c r="X1044" s="191"/>
      <c r="Y1044" s="191"/>
      <c r="Z1044" s="191"/>
      <c r="AA1044" s="191"/>
      <c r="AB1044" s="191"/>
      <c r="AC1044" s="191"/>
      <c r="AD1044" s="191"/>
      <c r="AE1044" s="191"/>
      <c r="AF1044" s="191"/>
      <c r="AG1044" s="191"/>
      <c r="AH1044" s="191"/>
      <c r="AI1044" s="191"/>
      <c r="AJ1044" s="191"/>
      <c r="AK1044" s="191"/>
      <c r="AL1044" s="191"/>
      <c r="AM1044" s="191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1"/>
      <c r="BV1044" s="191"/>
      <c r="BW1044" s="191"/>
      <c r="BX1044" s="191"/>
    </row>
    <row r="1045" spans="1:76" x14ac:dyDescent="0.25">
      <c r="A1045" s="189"/>
      <c r="B1045" s="190"/>
      <c r="C1045" s="221"/>
      <c r="D1045" s="222"/>
      <c r="E1045" s="190"/>
      <c r="F1045" s="190"/>
      <c r="G1045" s="190"/>
      <c r="H1045" s="190"/>
      <c r="I1045" s="191"/>
      <c r="J1045" s="191"/>
      <c r="K1045" s="191"/>
      <c r="L1045" s="191"/>
      <c r="M1045" s="191"/>
      <c r="N1045" s="191"/>
      <c r="O1045" s="191"/>
      <c r="P1045" s="191"/>
      <c r="Q1045" s="191"/>
      <c r="R1045" s="191"/>
      <c r="S1045" s="191"/>
      <c r="T1045" s="191"/>
      <c r="U1045" s="191"/>
      <c r="V1045" s="191"/>
      <c r="W1045" s="191"/>
      <c r="X1045" s="191"/>
      <c r="Y1045" s="191"/>
      <c r="Z1045" s="191"/>
      <c r="AA1045" s="191"/>
      <c r="AB1045" s="191"/>
      <c r="AC1045" s="191"/>
      <c r="AD1045" s="191"/>
      <c r="AE1045" s="191"/>
      <c r="AF1045" s="191"/>
      <c r="AG1045" s="191"/>
      <c r="AH1045" s="191"/>
      <c r="AI1045" s="191"/>
      <c r="AJ1045" s="191"/>
      <c r="AK1045" s="191"/>
      <c r="AL1045" s="191"/>
      <c r="AM1045" s="191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1"/>
      <c r="BV1045" s="191"/>
      <c r="BW1045" s="191"/>
      <c r="BX1045" s="191"/>
    </row>
    <row r="1046" spans="1:76" x14ac:dyDescent="0.25">
      <c r="A1046" s="189"/>
      <c r="B1046" s="190"/>
      <c r="C1046" s="221"/>
      <c r="D1046" s="222"/>
      <c r="E1046" s="190"/>
      <c r="F1046" s="190"/>
      <c r="G1046" s="190"/>
      <c r="H1046" s="190"/>
      <c r="I1046" s="191"/>
      <c r="J1046" s="191"/>
      <c r="K1046" s="191"/>
      <c r="L1046" s="191"/>
      <c r="M1046" s="191"/>
      <c r="N1046" s="191"/>
      <c r="O1046" s="191"/>
      <c r="P1046" s="191"/>
      <c r="Q1046" s="191"/>
      <c r="R1046" s="191"/>
      <c r="S1046" s="191"/>
      <c r="T1046" s="191"/>
      <c r="U1046" s="191"/>
      <c r="V1046" s="191"/>
      <c r="W1046" s="191"/>
      <c r="X1046" s="191"/>
      <c r="Y1046" s="191"/>
      <c r="Z1046" s="191"/>
      <c r="AA1046" s="191"/>
      <c r="AB1046" s="191"/>
      <c r="AC1046" s="191"/>
      <c r="AD1046" s="191"/>
      <c r="AE1046" s="191"/>
      <c r="AF1046" s="191"/>
      <c r="AG1046" s="191"/>
      <c r="AH1046" s="191"/>
      <c r="AI1046" s="191"/>
      <c r="AJ1046" s="191"/>
      <c r="AK1046" s="191"/>
      <c r="AL1046" s="191"/>
      <c r="AM1046" s="191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1"/>
      <c r="BV1046" s="191"/>
      <c r="BW1046" s="191"/>
      <c r="BX1046" s="191"/>
    </row>
    <row r="1047" spans="1:76" x14ac:dyDescent="0.25">
      <c r="A1047" s="189"/>
      <c r="B1047" s="190"/>
      <c r="C1047" s="221"/>
      <c r="D1047" s="222"/>
      <c r="E1047" s="190"/>
      <c r="F1047" s="190"/>
      <c r="G1047" s="190"/>
      <c r="H1047" s="190"/>
      <c r="I1047" s="191"/>
      <c r="J1047" s="191"/>
      <c r="K1047" s="191"/>
      <c r="L1047" s="191"/>
      <c r="M1047" s="191"/>
      <c r="N1047" s="191"/>
      <c r="O1047" s="191"/>
      <c r="P1047" s="191"/>
      <c r="Q1047" s="191"/>
      <c r="R1047" s="191"/>
      <c r="S1047" s="191"/>
      <c r="T1047" s="191"/>
      <c r="U1047" s="191"/>
      <c r="V1047" s="191"/>
      <c r="W1047" s="191"/>
      <c r="X1047" s="191"/>
      <c r="Y1047" s="191"/>
      <c r="Z1047" s="191"/>
      <c r="AA1047" s="191"/>
      <c r="AB1047" s="191"/>
      <c r="AC1047" s="191"/>
      <c r="AD1047" s="191"/>
      <c r="AE1047" s="191"/>
      <c r="AF1047" s="191"/>
      <c r="AG1047" s="191"/>
      <c r="AH1047" s="191"/>
      <c r="AI1047" s="191"/>
      <c r="AJ1047" s="191"/>
      <c r="AK1047" s="191"/>
      <c r="AL1047" s="191"/>
      <c r="AM1047" s="191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1"/>
      <c r="BV1047" s="191"/>
      <c r="BW1047" s="191"/>
      <c r="BX1047" s="191"/>
    </row>
    <row r="1048" spans="1:76" x14ac:dyDescent="0.25">
      <c r="A1048" s="189"/>
      <c r="B1048" s="190"/>
      <c r="C1048" s="221"/>
      <c r="D1048" s="222"/>
      <c r="E1048" s="190"/>
      <c r="F1048" s="190"/>
      <c r="G1048" s="190"/>
      <c r="H1048" s="190"/>
      <c r="I1048" s="191"/>
      <c r="J1048" s="191"/>
      <c r="K1048" s="191"/>
      <c r="L1048" s="191"/>
      <c r="M1048" s="191"/>
      <c r="N1048" s="191"/>
      <c r="O1048" s="191"/>
      <c r="P1048" s="191"/>
      <c r="Q1048" s="191"/>
      <c r="R1048" s="191"/>
      <c r="S1048" s="191"/>
      <c r="T1048" s="191"/>
      <c r="U1048" s="191"/>
      <c r="V1048" s="191"/>
      <c r="W1048" s="191"/>
      <c r="X1048" s="191"/>
      <c r="Y1048" s="191"/>
      <c r="Z1048" s="191"/>
      <c r="AA1048" s="191"/>
      <c r="AB1048" s="191"/>
      <c r="AC1048" s="191"/>
      <c r="AD1048" s="191"/>
      <c r="AE1048" s="191"/>
      <c r="AF1048" s="191"/>
      <c r="AG1048" s="191"/>
      <c r="AH1048" s="191"/>
      <c r="AI1048" s="191"/>
      <c r="AJ1048" s="191"/>
      <c r="AK1048" s="191"/>
      <c r="AL1048" s="191"/>
      <c r="AM1048" s="191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1"/>
      <c r="BV1048" s="191"/>
      <c r="BW1048" s="191"/>
      <c r="BX1048" s="191"/>
    </row>
    <row r="1049" spans="1:76" x14ac:dyDescent="0.25">
      <c r="A1049" s="189"/>
      <c r="B1049" s="190"/>
      <c r="C1049" s="221"/>
      <c r="D1049" s="222"/>
      <c r="E1049" s="190"/>
      <c r="F1049" s="190"/>
      <c r="G1049" s="190"/>
      <c r="H1049" s="190"/>
      <c r="I1049" s="191"/>
      <c r="J1049" s="191"/>
      <c r="K1049" s="191"/>
      <c r="L1049" s="191"/>
      <c r="M1049" s="191"/>
      <c r="N1049" s="191"/>
      <c r="O1049" s="191"/>
      <c r="P1049" s="191"/>
      <c r="Q1049" s="191"/>
      <c r="R1049" s="191"/>
      <c r="S1049" s="191"/>
      <c r="T1049" s="191"/>
      <c r="U1049" s="191"/>
      <c r="V1049" s="191"/>
      <c r="W1049" s="191"/>
      <c r="X1049" s="191"/>
      <c r="Y1049" s="191"/>
      <c r="Z1049" s="191"/>
      <c r="AA1049" s="191"/>
      <c r="AB1049" s="191"/>
      <c r="AC1049" s="191"/>
      <c r="AD1049" s="191"/>
      <c r="AE1049" s="191"/>
      <c r="AF1049" s="191"/>
      <c r="AG1049" s="191"/>
      <c r="AH1049" s="191"/>
      <c r="AI1049" s="191"/>
      <c r="AJ1049" s="191"/>
      <c r="AK1049" s="191"/>
      <c r="AL1049" s="191"/>
      <c r="AM1049" s="191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1"/>
      <c r="BV1049" s="191"/>
      <c r="BW1049" s="191"/>
      <c r="BX1049" s="191"/>
    </row>
    <row r="1050" spans="1:76" x14ac:dyDescent="0.25">
      <c r="A1050" s="189"/>
      <c r="B1050" s="190"/>
      <c r="C1050" s="221"/>
      <c r="D1050" s="222"/>
      <c r="E1050" s="190"/>
      <c r="F1050" s="190"/>
      <c r="G1050" s="190"/>
      <c r="H1050" s="190"/>
      <c r="I1050" s="191"/>
      <c r="J1050" s="191"/>
      <c r="K1050" s="191"/>
      <c r="L1050" s="191"/>
      <c r="M1050" s="191"/>
      <c r="N1050" s="191"/>
      <c r="O1050" s="191"/>
      <c r="P1050" s="191"/>
      <c r="Q1050" s="191"/>
      <c r="R1050" s="191"/>
      <c r="S1050" s="191"/>
      <c r="T1050" s="191"/>
      <c r="U1050" s="191"/>
      <c r="V1050" s="191"/>
      <c r="W1050" s="191"/>
      <c r="X1050" s="191"/>
      <c r="Y1050" s="191"/>
      <c r="Z1050" s="191"/>
      <c r="AA1050" s="191"/>
      <c r="AB1050" s="191"/>
      <c r="AC1050" s="191"/>
      <c r="AD1050" s="191"/>
      <c r="AE1050" s="191"/>
      <c r="AF1050" s="191"/>
      <c r="AG1050" s="191"/>
      <c r="AH1050" s="191"/>
      <c r="AI1050" s="191"/>
      <c r="AJ1050" s="191"/>
      <c r="AK1050" s="191"/>
      <c r="AL1050" s="191"/>
      <c r="AM1050" s="191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1"/>
      <c r="BV1050" s="191"/>
      <c r="BW1050" s="191"/>
      <c r="BX1050" s="191"/>
    </row>
    <row r="1051" spans="1:76" x14ac:dyDescent="0.25">
      <c r="A1051" s="189"/>
      <c r="B1051" s="190"/>
      <c r="C1051" s="221"/>
      <c r="D1051" s="222"/>
      <c r="E1051" s="190"/>
      <c r="F1051" s="190"/>
      <c r="G1051" s="190"/>
      <c r="H1051" s="190"/>
      <c r="I1051" s="191"/>
      <c r="J1051" s="191"/>
      <c r="K1051" s="191"/>
      <c r="L1051" s="191"/>
      <c r="M1051" s="191"/>
      <c r="N1051" s="191"/>
      <c r="O1051" s="191"/>
      <c r="P1051" s="191"/>
      <c r="Q1051" s="191"/>
      <c r="R1051" s="191"/>
      <c r="S1051" s="191"/>
      <c r="T1051" s="191"/>
      <c r="U1051" s="191"/>
      <c r="V1051" s="191"/>
      <c r="W1051" s="191"/>
      <c r="X1051" s="191"/>
      <c r="Y1051" s="191"/>
      <c r="Z1051" s="191"/>
      <c r="AA1051" s="191"/>
      <c r="AB1051" s="191"/>
      <c r="AC1051" s="191"/>
      <c r="AD1051" s="191"/>
      <c r="AE1051" s="191"/>
      <c r="AF1051" s="191"/>
      <c r="AG1051" s="191"/>
      <c r="AH1051" s="191"/>
      <c r="AI1051" s="191"/>
      <c r="AJ1051" s="191"/>
      <c r="AK1051" s="191"/>
      <c r="AL1051" s="191"/>
      <c r="AM1051" s="191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1"/>
      <c r="BV1051" s="191"/>
      <c r="BW1051" s="191"/>
      <c r="BX1051" s="191"/>
    </row>
    <row r="1052" spans="1:76" x14ac:dyDescent="0.25">
      <c r="A1052" s="189"/>
      <c r="B1052" s="190"/>
      <c r="C1052" s="221"/>
      <c r="D1052" s="222"/>
      <c r="E1052" s="190"/>
      <c r="F1052" s="190"/>
      <c r="G1052" s="190"/>
      <c r="H1052" s="190"/>
      <c r="I1052" s="191"/>
      <c r="J1052" s="191"/>
      <c r="K1052" s="191"/>
      <c r="L1052" s="191"/>
      <c r="M1052" s="191"/>
      <c r="N1052" s="191"/>
      <c r="O1052" s="191"/>
      <c r="P1052" s="191"/>
      <c r="Q1052" s="191"/>
      <c r="R1052" s="191"/>
      <c r="S1052" s="191"/>
      <c r="T1052" s="191"/>
      <c r="U1052" s="191"/>
      <c r="V1052" s="191"/>
      <c r="W1052" s="191"/>
      <c r="X1052" s="191"/>
      <c r="Y1052" s="191"/>
      <c r="Z1052" s="191"/>
      <c r="AA1052" s="191"/>
      <c r="AB1052" s="191"/>
      <c r="AC1052" s="191"/>
      <c r="AD1052" s="191"/>
      <c r="AE1052" s="191"/>
      <c r="AF1052" s="191"/>
      <c r="AG1052" s="191"/>
      <c r="AH1052" s="191"/>
      <c r="AI1052" s="191"/>
      <c r="AJ1052" s="191"/>
      <c r="AK1052" s="191"/>
      <c r="AL1052" s="191"/>
      <c r="AM1052" s="191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1"/>
      <c r="BV1052" s="191"/>
      <c r="BW1052" s="191"/>
      <c r="BX1052" s="191"/>
    </row>
    <row r="1053" spans="1:76" x14ac:dyDescent="0.25">
      <c r="A1053" s="189"/>
      <c r="B1053" s="190"/>
      <c r="C1053" s="221"/>
      <c r="D1053" s="222"/>
      <c r="E1053" s="190"/>
      <c r="F1053" s="190"/>
      <c r="G1053" s="190"/>
      <c r="H1053" s="190"/>
      <c r="I1053" s="191"/>
      <c r="J1053" s="191"/>
      <c r="K1053" s="191"/>
      <c r="L1053" s="191"/>
      <c r="M1053" s="191"/>
      <c r="N1053" s="191"/>
      <c r="O1053" s="191"/>
      <c r="P1053" s="191"/>
      <c r="Q1053" s="191"/>
      <c r="R1053" s="191"/>
      <c r="S1053" s="191"/>
      <c r="T1053" s="191"/>
      <c r="U1053" s="191"/>
      <c r="V1053" s="191"/>
      <c r="W1053" s="191"/>
      <c r="X1053" s="191"/>
      <c r="Y1053" s="191"/>
      <c r="Z1053" s="191"/>
      <c r="AA1053" s="191"/>
      <c r="AB1053" s="191"/>
      <c r="AC1053" s="191"/>
      <c r="AD1053" s="191"/>
      <c r="AE1053" s="191"/>
      <c r="AF1053" s="191"/>
      <c r="AG1053" s="191"/>
      <c r="AH1053" s="191"/>
      <c r="AI1053" s="191"/>
      <c r="AJ1053" s="191"/>
      <c r="AK1053" s="191"/>
      <c r="AL1053" s="191"/>
      <c r="AM1053" s="191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1"/>
      <c r="BV1053" s="191"/>
      <c r="BW1053" s="191"/>
      <c r="BX1053" s="191"/>
    </row>
    <row r="1054" spans="1:76" x14ac:dyDescent="0.25">
      <c r="A1054" s="189"/>
      <c r="B1054" s="190"/>
      <c r="C1054" s="221"/>
      <c r="D1054" s="222"/>
      <c r="E1054" s="190"/>
      <c r="F1054" s="190"/>
      <c r="G1054" s="190"/>
      <c r="H1054" s="190"/>
      <c r="I1054" s="191"/>
      <c r="J1054" s="191"/>
      <c r="K1054" s="191"/>
      <c r="L1054" s="191"/>
      <c r="M1054" s="191"/>
      <c r="N1054" s="191"/>
      <c r="O1054" s="191"/>
      <c r="P1054" s="191"/>
      <c r="Q1054" s="191"/>
      <c r="R1054" s="191"/>
      <c r="S1054" s="191"/>
      <c r="T1054" s="191"/>
      <c r="U1054" s="191"/>
      <c r="V1054" s="191"/>
      <c r="W1054" s="191"/>
      <c r="X1054" s="191"/>
      <c r="Y1054" s="191"/>
      <c r="Z1054" s="191"/>
      <c r="AA1054" s="191"/>
      <c r="AB1054" s="191"/>
      <c r="AC1054" s="191"/>
      <c r="AD1054" s="191"/>
      <c r="AE1054" s="191"/>
      <c r="AF1054" s="191"/>
      <c r="AG1054" s="191"/>
      <c r="AH1054" s="191"/>
      <c r="AI1054" s="191"/>
      <c r="AJ1054" s="191"/>
      <c r="AK1054" s="191"/>
      <c r="AL1054" s="191"/>
      <c r="AM1054" s="191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1"/>
      <c r="BV1054" s="191"/>
      <c r="BW1054" s="191"/>
      <c r="BX1054" s="191"/>
    </row>
    <row r="1055" spans="1:76" x14ac:dyDescent="0.25">
      <c r="A1055" s="189"/>
      <c r="B1055" s="190"/>
      <c r="C1055" s="221"/>
      <c r="D1055" s="222"/>
      <c r="E1055" s="190"/>
      <c r="F1055" s="190"/>
      <c r="G1055" s="190"/>
      <c r="H1055" s="190"/>
      <c r="I1055" s="191"/>
      <c r="J1055" s="191"/>
      <c r="K1055" s="191"/>
      <c r="L1055" s="191"/>
      <c r="M1055" s="191"/>
      <c r="N1055" s="191"/>
      <c r="O1055" s="191"/>
      <c r="P1055" s="191"/>
      <c r="Q1055" s="191"/>
      <c r="R1055" s="191"/>
      <c r="S1055" s="191"/>
      <c r="T1055" s="191"/>
      <c r="U1055" s="191"/>
      <c r="V1055" s="191"/>
      <c r="W1055" s="191"/>
      <c r="X1055" s="191"/>
      <c r="Y1055" s="191"/>
      <c r="Z1055" s="191"/>
      <c r="AA1055" s="191"/>
      <c r="AB1055" s="191"/>
      <c r="AC1055" s="191"/>
      <c r="AD1055" s="191"/>
      <c r="AE1055" s="191"/>
      <c r="AF1055" s="191"/>
      <c r="AG1055" s="191"/>
      <c r="AH1055" s="191"/>
      <c r="AI1055" s="191"/>
      <c r="AJ1055" s="191"/>
      <c r="AK1055" s="191"/>
      <c r="AL1055" s="191"/>
      <c r="AM1055" s="191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1"/>
      <c r="BV1055" s="191"/>
      <c r="BW1055" s="191"/>
      <c r="BX1055" s="191"/>
    </row>
    <row r="1056" spans="1:76" x14ac:dyDescent="0.25">
      <c r="A1056" s="189"/>
      <c r="B1056" s="190"/>
      <c r="C1056" s="221"/>
      <c r="D1056" s="222"/>
      <c r="E1056" s="190"/>
      <c r="F1056" s="190"/>
      <c r="G1056" s="190"/>
      <c r="H1056" s="190"/>
      <c r="I1056" s="191"/>
      <c r="J1056" s="191"/>
      <c r="K1056" s="191"/>
      <c r="L1056" s="191"/>
      <c r="M1056" s="191"/>
      <c r="N1056" s="191"/>
      <c r="O1056" s="191"/>
      <c r="P1056" s="191"/>
      <c r="Q1056" s="191"/>
      <c r="R1056" s="191"/>
      <c r="S1056" s="191"/>
      <c r="T1056" s="191"/>
      <c r="U1056" s="191"/>
      <c r="V1056" s="191"/>
      <c r="W1056" s="191"/>
      <c r="X1056" s="191"/>
      <c r="Y1056" s="191"/>
      <c r="Z1056" s="191"/>
      <c r="AA1056" s="191"/>
      <c r="AB1056" s="191"/>
      <c r="AC1056" s="191"/>
      <c r="AD1056" s="19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1"/>
      <c r="BV1056" s="191"/>
      <c r="BW1056" s="191"/>
      <c r="BX1056" s="191"/>
    </row>
    <row r="1057" spans="1:76" x14ac:dyDescent="0.25">
      <c r="A1057" s="189"/>
      <c r="B1057" s="190"/>
      <c r="C1057" s="221"/>
      <c r="D1057" s="222"/>
      <c r="E1057" s="190"/>
      <c r="F1057" s="190"/>
      <c r="G1057" s="190"/>
      <c r="H1057" s="190"/>
      <c r="I1057" s="191"/>
      <c r="J1057" s="191"/>
      <c r="K1057" s="191"/>
      <c r="L1057" s="191"/>
      <c r="M1057" s="191"/>
      <c r="N1057" s="191"/>
      <c r="O1057" s="191"/>
      <c r="P1057" s="191"/>
      <c r="Q1057" s="191"/>
      <c r="R1057" s="191"/>
      <c r="S1057" s="191"/>
      <c r="T1057" s="191"/>
      <c r="U1057" s="191"/>
      <c r="V1057" s="191"/>
      <c r="W1057" s="191"/>
      <c r="X1057" s="191"/>
      <c r="Y1057" s="191"/>
      <c r="Z1057" s="191"/>
      <c r="AA1057" s="191"/>
      <c r="AB1057" s="191"/>
      <c r="AC1057" s="191"/>
      <c r="AD1057" s="191"/>
      <c r="AE1057" s="191"/>
      <c r="AF1057" s="191"/>
      <c r="AG1057" s="191"/>
      <c r="AH1057" s="191"/>
      <c r="AI1057" s="191"/>
      <c r="AJ1057" s="191"/>
      <c r="AK1057" s="191"/>
      <c r="AL1057" s="191"/>
      <c r="AM1057" s="191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1"/>
      <c r="BV1057" s="191"/>
      <c r="BW1057" s="191"/>
      <c r="BX1057" s="191"/>
    </row>
    <row r="1058" spans="1:76" x14ac:dyDescent="0.25">
      <c r="A1058" s="189"/>
      <c r="B1058" s="190"/>
      <c r="C1058" s="221"/>
      <c r="D1058" s="222"/>
      <c r="E1058" s="190"/>
      <c r="F1058" s="190"/>
      <c r="G1058" s="190"/>
      <c r="H1058" s="190"/>
      <c r="I1058" s="191"/>
      <c r="J1058" s="191"/>
      <c r="K1058" s="191"/>
      <c r="L1058" s="191"/>
      <c r="M1058" s="191"/>
      <c r="N1058" s="191"/>
      <c r="O1058" s="191"/>
      <c r="P1058" s="191"/>
      <c r="Q1058" s="191"/>
      <c r="R1058" s="191"/>
      <c r="S1058" s="191"/>
      <c r="T1058" s="191"/>
      <c r="U1058" s="191"/>
      <c r="V1058" s="191"/>
      <c r="W1058" s="191"/>
      <c r="X1058" s="191"/>
      <c r="Y1058" s="191"/>
      <c r="Z1058" s="191"/>
      <c r="AA1058" s="191"/>
      <c r="AB1058" s="191"/>
      <c r="AC1058" s="191"/>
      <c r="AD1058" s="191"/>
      <c r="AE1058" s="191"/>
      <c r="AF1058" s="191"/>
      <c r="AG1058" s="191"/>
      <c r="AH1058" s="191"/>
      <c r="AI1058" s="191"/>
      <c r="AJ1058" s="191"/>
      <c r="AK1058" s="191"/>
      <c r="AL1058" s="191"/>
      <c r="AM1058" s="191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1"/>
      <c r="BV1058" s="191"/>
      <c r="BW1058" s="191"/>
      <c r="BX1058" s="191"/>
    </row>
    <row r="1059" spans="1:76" x14ac:dyDescent="0.25">
      <c r="A1059" s="189"/>
      <c r="B1059" s="190"/>
      <c r="C1059" s="221"/>
      <c r="D1059" s="222"/>
      <c r="E1059" s="190"/>
      <c r="F1059" s="190"/>
      <c r="G1059" s="190"/>
      <c r="H1059" s="190"/>
      <c r="I1059" s="191"/>
      <c r="J1059" s="191"/>
      <c r="K1059" s="191"/>
      <c r="L1059" s="191"/>
      <c r="M1059" s="191"/>
      <c r="N1059" s="191"/>
      <c r="O1059" s="191"/>
      <c r="P1059" s="191"/>
      <c r="Q1059" s="191"/>
      <c r="R1059" s="191"/>
      <c r="S1059" s="191"/>
      <c r="T1059" s="191"/>
      <c r="U1059" s="191"/>
      <c r="V1059" s="191"/>
      <c r="W1059" s="191"/>
      <c r="X1059" s="191"/>
      <c r="Y1059" s="191"/>
      <c r="Z1059" s="191"/>
      <c r="AA1059" s="191"/>
      <c r="AB1059" s="191"/>
      <c r="AC1059" s="191"/>
      <c r="AD1059" s="191"/>
      <c r="AE1059" s="191"/>
      <c r="AF1059" s="191"/>
      <c r="AG1059" s="191"/>
      <c r="AH1059" s="191"/>
      <c r="AI1059" s="191"/>
      <c r="AJ1059" s="191"/>
      <c r="AK1059" s="191"/>
      <c r="AL1059" s="191"/>
      <c r="AM1059" s="191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1"/>
      <c r="BV1059" s="191"/>
      <c r="BW1059" s="191"/>
      <c r="BX1059" s="191"/>
    </row>
    <row r="1060" spans="1:76" x14ac:dyDescent="0.25">
      <c r="A1060" s="189"/>
      <c r="B1060" s="190"/>
      <c r="C1060" s="221"/>
      <c r="D1060" s="222"/>
      <c r="E1060" s="190"/>
      <c r="F1060" s="190"/>
      <c r="G1060" s="190"/>
      <c r="H1060" s="190"/>
      <c r="I1060" s="191"/>
      <c r="J1060" s="191"/>
      <c r="K1060" s="191"/>
      <c r="L1060" s="191"/>
      <c r="M1060" s="191"/>
      <c r="N1060" s="191"/>
      <c r="O1060" s="191"/>
      <c r="P1060" s="191"/>
      <c r="Q1060" s="191"/>
      <c r="R1060" s="191"/>
      <c r="S1060" s="191"/>
      <c r="T1060" s="191"/>
      <c r="U1060" s="191"/>
      <c r="V1060" s="191"/>
      <c r="W1060" s="191"/>
      <c r="X1060" s="191"/>
      <c r="Y1060" s="191"/>
      <c r="Z1060" s="191"/>
      <c r="AA1060" s="191"/>
      <c r="AB1060" s="191"/>
      <c r="AC1060" s="191"/>
      <c r="AD1060" s="191"/>
      <c r="AE1060" s="191"/>
      <c r="AF1060" s="191"/>
      <c r="AG1060" s="191"/>
      <c r="AH1060" s="191"/>
      <c r="AI1060" s="191"/>
      <c r="AJ1060" s="191"/>
      <c r="AK1060" s="191"/>
      <c r="AL1060" s="191"/>
      <c r="AM1060" s="191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1"/>
      <c r="BV1060" s="191"/>
      <c r="BW1060" s="191"/>
      <c r="BX1060" s="191"/>
    </row>
    <row r="1061" spans="1:76" x14ac:dyDescent="0.25">
      <c r="A1061" s="189"/>
      <c r="B1061" s="190"/>
      <c r="C1061" s="221"/>
      <c r="D1061" s="222"/>
      <c r="E1061" s="190"/>
      <c r="F1061" s="190"/>
      <c r="G1061" s="190"/>
      <c r="H1061" s="190"/>
      <c r="I1061" s="191"/>
      <c r="J1061" s="191"/>
      <c r="K1061" s="191"/>
      <c r="L1061" s="191"/>
      <c r="M1061" s="191"/>
      <c r="N1061" s="191"/>
      <c r="O1061" s="191"/>
      <c r="P1061" s="191"/>
      <c r="Q1061" s="191"/>
      <c r="R1061" s="191"/>
      <c r="S1061" s="191"/>
      <c r="T1061" s="191"/>
      <c r="U1061" s="191"/>
      <c r="V1061" s="191"/>
      <c r="W1061" s="191"/>
      <c r="X1061" s="191"/>
      <c r="Y1061" s="191"/>
      <c r="Z1061" s="191"/>
      <c r="AA1061" s="191"/>
      <c r="AB1061" s="191"/>
      <c r="AC1061" s="191"/>
      <c r="AD1061" s="191"/>
      <c r="AE1061" s="191"/>
      <c r="AF1061" s="191"/>
      <c r="AG1061" s="191"/>
      <c r="AH1061" s="191"/>
      <c r="AI1061" s="191"/>
      <c r="AJ1061" s="191"/>
      <c r="AK1061" s="191"/>
      <c r="AL1061" s="191"/>
      <c r="AM1061" s="191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1"/>
      <c r="BV1061" s="191"/>
      <c r="BW1061" s="191"/>
      <c r="BX1061" s="191"/>
    </row>
    <row r="1062" spans="1:76" x14ac:dyDescent="0.25">
      <c r="A1062" s="189"/>
      <c r="B1062" s="190"/>
      <c r="C1062" s="221"/>
      <c r="D1062" s="222"/>
      <c r="E1062" s="190"/>
      <c r="F1062" s="190"/>
      <c r="G1062" s="190"/>
      <c r="H1062" s="190"/>
      <c r="I1062" s="191"/>
      <c r="J1062" s="191"/>
      <c r="K1062" s="191"/>
      <c r="L1062" s="191"/>
      <c r="M1062" s="191"/>
      <c r="N1062" s="191"/>
      <c r="O1062" s="191"/>
      <c r="P1062" s="191"/>
      <c r="Q1062" s="191"/>
      <c r="R1062" s="191"/>
      <c r="S1062" s="191"/>
      <c r="T1062" s="191"/>
      <c r="U1062" s="191"/>
      <c r="V1062" s="191"/>
      <c r="W1062" s="191"/>
      <c r="X1062" s="191"/>
      <c r="Y1062" s="191"/>
      <c r="Z1062" s="191"/>
      <c r="AA1062" s="191"/>
      <c r="AB1062" s="191"/>
      <c r="AC1062" s="191"/>
      <c r="AD1062" s="191"/>
      <c r="AE1062" s="191"/>
      <c r="AF1062" s="191"/>
      <c r="AG1062" s="191"/>
      <c r="AH1062" s="191"/>
      <c r="AI1062" s="191"/>
      <c r="AJ1062" s="191"/>
      <c r="AK1062" s="191"/>
      <c r="AL1062" s="191"/>
      <c r="AM1062" s="191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1"/>
      <c r="BV1062" s="191"/>
      <c r="BW1062" s="191"/>
      <c r="BX1062" s="191"/>
    </row>
    <row r="1063" spans="1:76" x14ac:dyDescent="0.25">
      <c r="A1063" s="189"/>
      <c r="B1063" s="190"/>
      <c r="C1063" s="221"/>
      <c r="D1063" s="222"/>
      <c r="E1063" s="190"/>
      <c r="F1063" s="190"/>
      <c r="G1063" s="190"/>
      <c r="H1063" s="190"/>
      <c r="I1063" s="191"/>
      <c r="J1063" s="191"/>
      <c r="K1063" s="191"/>
      <c r="L1063" s="191"/>
      <c r="M1063" s="191"/>
      <c r="N1063" s="191"/>
      <c r="O1063" s="191"/>
      <c r="P1063" s="191"/>
      <c r="Q1063" s="191"/>
      <c r="R1063" s="191"/>
      <c r="S1063" s="191"/>
      <c r="T1063" s="191"/>
      <c r="U1063" s="191"/>
      <c r="V1063" s="191"/>
      <c r="W1063" s="191"/>
      <c r="X1063" s="191"/>
      <c r="Y1063" s="191"/>
      <c r="Z1063" s="191"/>
      <c r="AA1063" s="191"/>
      <c r="AB1063" s="191"/>
      <c r="AC1063" s="191"/>
      <c r="AD1063" s="191"/>
      <c r="AE1063" s="191"/>
      <c r="AF1063" s="191"/>
      <c r="AG1063" s="191"/>
      <c r="AH1063" s="191"/>
      <c r="AI1063" s="191"/>
      <c r="AJ1063" s="191"/>
      <c r="AK1063" s="191"/>
      <c r="AL1063" s="191"/>
      <c r="AM1063" s="191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1"/>
      <c r="BV1063" s="191"/>
      <c r="BW1063" s="191"/>
      <c r="BX1063" s="191"/>
    </row>
    <row r="1064" spans="1:76" x14ac:dyDescent="0.25">
      <c r="A1064" s="189"/>
      <c r="B1064" s="190"/>
      <c r="C1064" s="221"/>
      <c r="D1064" s="222"/>
      <c r="E1064" s="190"/>
      <c r="F1064" s="190"/>
      <c r="G1064" s="190"/>
      <c r="H1064" s="190"/>
      <c r="I1064" s="191"/>
      <c r="J1064" s="191"/>
      <c r="K1064" s="191"/>
      <c r="L1064" s="191"/>
      <c r="M1064" s="191"/>
      <c r="N1064" s="191"/>
      <c r="O1064" s="191"/>
      <c r="P1064" s="191"/>
      <c r="Q1064" s="191"/>
      <c r="R1064" s="191"/>
      <c r="S1064" s="191"/>
      <c r="T1064" s="191"/>
      <c r="U1064" s="191"/>
      <c r="V1064" s="191"/>
      <c r="W1064" s="191"/>
      <c r="X1064" s="191"/>
      <c r="Y1064" s="191"/>
      <c r="Z1064" s="191"/>
      <c r="AA1064" s="191"/>
      <c r="AB1064" s="191"/>
      <c r="AC1064" s="191"/>
      <c r="AD1064" s="191"/>
      <c r="AE1064" s="191"/>
      <c r="AF1064" s="191"/>
      <c r="AG1064" s="191"/>
      <c r="AH1064" s="191"/>
      <c r="AI1064" s="191"/>
      <c r="AJ1064" s="191"/>
      <c r="AK1064" s="191"/>
      <c r="AL1064" s="191"/>
      <c r="AM1064" s="191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1"/>
      <c r="BV1064" s="191"/>
      <c r="BW1064" s="191"/>
      <c r="BX1064" s="191"/>
    </row>
    <row r="1065" spans="1:76" x14ac:dyDescent="0.25">
      <c r="A1065" s="189"/>
      <c r="B1065" s="190"/>
      <c r="C1065" s="221"/>
      <c r="D1065" s="222"/>
      <c r="E1065" s="190"/>
      <c r="F1065" s="190"/>
      <c r="G1065" s="190"/>
      <c r="H1065" s="190"/>
      <c r="I1065" s="191"/>
      <c r="J1065" s="191"/>
      <c r="K1065" s="191"/>
      <c r="L1065" s="191"/>
      <c r="M1065" s="191"/>
      <c r="N1065" s="191"/>
      <c r="O1065" s="191"/>
      <c r="P1065" s="191"/>
      <c r="Q1065" s="191"/>
      <c r="R1065" s="191"/>
      <c r="S1065" s="191"/>
      <c r="T1065" s="191"/>
      <c r="U1065" s="191"/>
      <c r="V1065" s="191"/>
      <c r="W1065" s="191"/>
      <c r="X1065" s="191"/>
      <c r="Y1065" s="191"/>
      <c r="Z1065" s="191"/>
      <c r="AA1065" s="191"/>
      <c r="AB1065" s="191"/>
      <c r="AC1065" s="191"/>
      <c r="AD1065" s="191"/>
      <c r="AE1065" s="191"/>
      <c r="AF1065" s="191"/>
      <c r="AG1065" s="191"/>
      <c r="AH1065" s="191"/>
      <c r="AI1065" s="191"/>
      <c r="AJ1065" s="191"/>
      <c r="AK1065" s="191"/>
      <c r="AL1065" s="191"/>
      <c r="AM1065" s="191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1"/>
      <c r="BV1065" s="191"/>
      <c r="BW1065" s="191"/>
      <c r="BX1065" s="191"/>
    </row>
    <row r="1066" spans="1:76" x14ac:dyDescent="0.25">
      <c r="A1066" s="189"/>
      <c r="B1066" s="190"/>
      <c r="C1066" s="221"/>
      <c r="D1066" s="222"/>
      <c r="E1066" s="190"/>
      <c r="F1066" s="190"/>
      <c r="G1066" s="190"/>
      <c r="H1066" s="190"/>
      <c r="I1066" s="191"/>
      <c r="J1066" s="191"/>
      <c r="K1066" s="191"/>
      <c r="L1066" s="191"/>
      <c r="M1066" s="191"/>
      <c r="N1066" s="191"/>
      <c r="O1066" s="191"/>
      <c r="P1066" s="191"/>
      <c r="Q1066" s="191"/>
      <c r="R1066" s="191"/>
      <c r="S1066" s="191"/>
      <c r="T1066" s="191"/>
      <c r="U1066" s="191"/>
      <c r="V1066" s="191"/>
      <c r="W1066" s="191"/>
      <c r="X1066" s="191"/>
      <c r="Y1066" s="191"/>
      <c r="Z1066" s="191"/>
      <c r="AA1066" s="191"/>
      <c r="AB1066" s="191"/>
      <c r="AC1066" s="191"/>
      <c r="AD1066" s="191"/>
      <c r="AE1066" s="191"/>
      <c r="AF1066" s="191"/>
      <c r="AG1066" s="191"/>
      <c r="AH1066" s="191"/>
      <c r="AI1066" s="191"/>
      <c r="AJ1066" s="191"/>
      <c r="AK1066" s="191"/>
      <c r="AL1066" s="191"/>
      <c r="AM1066" s="191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1"/>
      <c r="BV1066" s="191"/>
      <c r="BW1066" s="191"/>
      <c r="BX1066" s="191"/>
    </row>
    <row r="1067" spans="1:76" x14ac:dyDescent="0.25">
      <c r="A1067" s="189"/>
      <c r="B1067" s="190"/>
      <c r="C1067" s="221"/>
      <c r="D1067" s="222"/>
      <c r="E1067" s="190"/>
      <c r="F1067" s="190"/>
      <c r="G1067" s="190"/>
      <c r="H1067" s="190"/>
      <c r="I1067" s="191"/>
      <c r="J1067" s="191"/>
      <c r="K1067" s="191"/>
      <c r="L1067" s="191"/>
      <c r="M1067" s="191"/>
      <c r="N1067" s="191"/>
      <c r="O1067" s="191"/>
      <c r="P1067" s="191"/>
      <c r="Q1067" s="191"/>
      <c r="R1067" s="191"/>
      <c r="S1067" s="191"/>
      <c r="T1067" s="191"/>
      <c r="U1067" s="191"/>
      <c r="V1067" s="191"/>
      <c r="W1067" s="191"/>
      <c r="X1067" s="191"/>
      <c r="Y1067" s="191"/>
      <c r="Z1067" s="191"/>
      <c r="AA1067" s="191"/>
      <c r="AB1067" s="191"/>
      <c r="AC1067" s="191"/>
      <c r="AD1067" s="191"/>
      <c r="AE1067" s="191"/>
      <c r="AF1067" s="191"/>
      <c r="AG1067" s="191"/>
      <c r="AH1067" s="191"/>
      <c r="AI1067" s="191"/>
      <c r="AJ1067" s="191"/>
      <c r="AK1067" s="191"/>
      <c r="AL1067" s="191"/>
      <c r="AM1067" s="191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1"/>
      <c r="BV1067" s="191"/>
      <c r="BW1067" s="191"/>
      <c r="BX1067" s="191"/>
    </row>
    <row r="1068" spans="1:76" x14ac:dyDescent="0.25">
      <c r="A1068" s="189"/>
      <c r="B1068" s="190"/>
      <c r="C1068" s="221"/>
      <c r="D1068" s="222"/>
      <c r="E1068" s="190"/>
      <c r="F1068" s="190"/>
      <c r="G1068" s="190"/>
      <c r="H1068" s="190"/>
      <c r="I1068" s="191"/>
      <c r="J1068" s="191"/>
      <c r="K1068" s="191"/>
      <c r="L1068" s="191"/>
      <c r="M1068" s="191"/>
      <c r="N1068" s="191"/>
      <c r="O1068" s="191"/>
      <c r="P1068" s="191"/>
      <c r="Q1068" s="191"/>
      <c r="R1068" s="191"/>
      <c r="S1068" s="191"/>
      <c r="T1068" s="191"/>
      <c r="U1068" s="191"/>
      <c r="V1068" s="191"/>
      <c r="W1068" s="191"/>
      <c r="X1068" s="191"/>
      <c r="Y1068" s="191"/>
      <c r="Z1068" s="191"/>
      <c r="AA1068" s="191"/>
      <c r="AB1068" s="191"/>
      <c r="AC1068" s="191"/>
      <c r="AD1068" s="191"/>
      <c r="AE1068" s="191"/>
      <c r="AF1068" s="191"/>
      <c r="AG1068" s="191"/>
      <c r="AH1068" s="191"/>
      <c r="AI1068" s="191"/>
      <c r="AJ1068" s="191"/>
      <c r="AK1068" s="191"/>
      <c r="AL1068" s="191"/>
      <c r="AM1068" s="191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1"/>
      <c r="BV1068" s="191"/>
      <c r="BW1068" s="191"/>
      <c r="BX1068" s="191"/>
    </row>
    <row r="1069" spans="1:76" x14ac:dyDescent="0.25">
      <c r="A1069" s="189"/>
      <c r="B1069" s="190"/>
      <c r="C1069" s="221"/>
      <c r="D1069" s="222"/>
      <c r="E1069" s="190"/>
      <c r="F1069" s="190"/>
      <c r="G1069" s="190"/>
      <c r="H1069" s="190"/>
      <c r="I1069" s="191"/>
      <c r="J1069" s="191"/>
      <c r="K1069" s="191"/>
      <c r="L1069" s="191"/>
      <c r="M1069" s="191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1"/>
      <c r="BV1069" s="191"/>
      <c r="BW1069" s="191"/>
      <c r="BX1069" s="191"/>
    </row>
    <row r="1070" spans="1:76" x14ac:dyDescent="0.25">
      <c r="A1070" s="189"/>
      <c r="B1070" s="190"/>
      <c r="C1070" s="221"/>
      <c r="D1070" s="222"/>
      <c r="E1070" s="190"/>
      <c r="F1070" s="190"/>
      <c r="G1070" s="190"/>
      <c r="H1070" s="190"/>
      <c r="I1070" s="191"/>
      <c r="J1070" s="191"/>
      <c r="K1070" s="191"/>
      <c r="L1070" s="191"/>
      <c r="M1070" s="191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  <c r="AA1070" s="191"/>
      <c r="AB1070" s="191"/>
      <c r="AC1070" s="191"/>
      <c r="AD1070" s="19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1"/>
      <c r="BV1070" s="191"/>
      <c r="BW1070" s="191"/>
      <c r="BX1070" s="191"/>
    </row>
    <row r="1071" spans="1:76" x14ac:dyDescent="0.25">
      <c r="A1071" s="189"/>
      <c r="B1071" s="190"/>
      <c r="C1071" s="221"/>
      <c r="D1071" s="222"/>
      <c r="E1071" s="190"/>
      <c r="F1071" s="190"/>
      <c r="G1071" s="190"/>
      <c r="H1071" s="190"/>
      <c r="I1071" s="191"/>
      <c r="J1071" s="191"/>
      <c r="K1071" s="191"/>
      <c r="L1071" s="191"/>
      <c r="M1071" s="191"/>
      <c r="N1071" s="191"/>
      <c r="O1071" s="191"/>
      <c r="P1071" s="191"/>
      <c r="Q1071" s="191"/>
      <c r="R1071" s="191"/>
      <c r="S1071" s="191"/>
      <c r="T1071" s="191"/>
      <c r="U1071" s="191"/>
      <c r="V1071" s="191"/>
      <c r="W1071" s="191"/>
      <c r="X1071" s="191"/>
      <c r="Y1071" s="191"/>
      <c r="Z1071" s="191"/>
      <c r="AA1071" s="191"/>
      <c r="AB1071" s="191"/>
      <c r="AC1071" s="191"/>
      <c r="AD1071" s="191"/>
      <c r="AE1071" s="191"/>
      <c r="AF1071" s="191"/>
      <c r="AG1071" s="191"/>
      <c r="AH1071" s="191"/>
      <c r="AI1071" s="191"/>
      <c r="AJ1071" s="191"/>
      <c r="AK1071" s="191"/>
      <c r="AL1071" s="191"/>
      <c r="AM1071" s="191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1"/>
      <c r="BV1071" s="191"/>
      <c r="BW1071" s="191"/>
      <c r="BX1071" s="191"/>
    </row>
    <row r="1072" spans="1:76" x14ac:dyDescent="0.25">
      <c r="A1072" s="189"/>
      <c r="B1072" s="190"/>
      <c r="C1072" s="221"/>
      <c r="D1072" s="222"/>
      <c r="E1072" s="190"/>
      <c r="F1072" s="190"/>
      <c r="G1072" s="190"/>
      <c r="H1072" s="190"/>
      <c r="I1072" s="191"/>
      <c r="J1072" s="191"/>
      <c r="K1072" s="191"/>
      <c r="L1072" s="191"/>
      <c r="M1072" s="191"/>
      <c r="N1072" s="191"/>
      <c r="O1072" s="191"/>
      <c r="P1072" s="191"/>
      <c r="Q1072" s="191"/>
      <c r="R1072" s="191"/>
      <c r="S1072" s="191"/>
      <c r="T1072" s="191"/>
      <c r="U1072" s="191"/>
      <c r="V1072" s="191"/>
      <c r="W1072" s="191"/>
      <c r="X1072" s="191"/>
      <c r="Y1072" s="191"/>
      <c r="Z1072" s="191"/>
      <c r="AA1072" s="191"/>
      <c r="AB1072" s="191"/>
      <c r="AC1072" s="191"/>
      <c r="AD1072" s="191"/>
      <c r="AE1072" s="191"/>
      <c r="AF1072" s="191"/>
      <c r="AG1072" s="191"/>
      <c r="AH1072" s="191"/>
      <c r="AI1072" s="191"/>
      <c r="AJ1072" s="191"/>
      <c r="AK1072" s="191"/>
      <c r="AL1072" s="191"/>
      <c r="AM1072" s="191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1"/>
      <c r="BV1072" s="191"/>
      <c r="BW1072" s="191"/>
      <c r="BX1072" s="191"/>
    </row>
    <row r="1073" spans="1:76" x14ac:dyDescent="0.25">
      <c r="A1073" s="189"/>
      <c r="B1073" s="190"/>
      <c r="C1073" s="221"/>
      <c r="D1073" s="222"/>
      <c r="E1073" s="190"/>
      <c r="F1073" s="190"/>
      <c r="G1073" s="190"/>
      <c r="H1073" s="190"/>
      <c r="I1073" s="191"/>
      <c r="J1073" s="191"/>
      <c r="K1073" s="191"/>
      <c r="L1073" s="191"/>
      <c r="M1073" s="191"/>
      <c r="N1073" s="191"/>
      <c r="O1073" s="191"/>
      <c r="P1073" s="191"/>
      <c r="Q1073" s="191"/>
      <c r="R1073" s="191"/>
      <c r="S1073" s="191"/>
      <c r="T1073" s="191"/>
      <c r="U1073" s="191"/>
      <c r="V1073" s="191"/>
      <c r="W1073" s="191"/>
      <c r="X1073" s="191"/>
      <c r="Y1073" s="191"/>
      <c r="Z1073" s="191"/>
      <c r="AA1073" s="191"/>
      <c r="AB1073" s="191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1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1"/>
      <c r="BV1073" s="191"/>
      <c r="BW1073" s="191"/>
      <c r="BX1073" s="191"/>
    </row>
    <row r="1074" spans="1:76" x14ac:dyDescent="0.25">
      <c r="A1074" s="189"/>
      <c r="B1074" s="190"/>
      <c r="C1074" s="221"/>
      <c r="D1074" s="222"/>
      <c r="E1074" s="190"/>
      <c r="F1074" s="190"/>
      <c r="G1074" s="190"/>
      <c r="H1074" s="190"/>
      <c r="I1074" s="191"/>
      <c r="J1074" s="191"/>
      <c r="K1074" s="191"/>
      <c r="L1074" s="191"/>
      <c r="M1074" s="191"/>
      <c r="N1074" s="191"/>
      <c r="O1074" s="191"/>
      <c r="P1074" s="191"/>
      <c r="Q1074" s="191"/>
      <c r="R1074" s="191"/>
      <c r="S1074" s="191"/>
      <c r="T1074" s="191"/>
      <c r="U1074" s="191"/>
      <c r="V1074" s="191"/>
      <c r="W1074" s="191"/>
      <c r="X1074" s="191"/>
      <c r="Y1074" s="191"/>
      <c r="Z1074" s="191"/>
      <c r="AA1074" s="191"/>
      <c r="AB1074" s="191"/>
      <c r="AC1074" s="191"/>
      <c r="AD1074" s="191"/>
      <c r="AE1074" s="191"/>
      <c r="AF1074" s="191"/>
      <c r="AG1074" s="191"/>
      <c r="AH1074" s="191"/>
      <c r="AI1074" s="191"/>
      <c r="AJ1074" s="191"/>
      <c r="AK1074" s="191"/>
      <c r="AL1074" s="191"/>
      <c r="AM1074" s="191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1"/>
      <c r="BV1074" s="191"/>
      <c r="BW1074" s="191"/>
      <c r="BX1074" s="191"/>
    </row>
    <row r="1075" spans="1:76" x14ac:dyDescent="0.25">
      <c r="A1075" s="189"/>
      <c r="B1075" s="190"/>
      <c r="C1075" s="221"/>
      <c r="D1075" s="222"/>
      <c r="E1075" s="190"/>
      <c r="F1075" s="190"/>
      <c r="G1075" s="190"/>
      <c r="H1075" s="190"/>
      <c r="I1075" s="191"/>
      <c r="J1075" s="191"/>
      <c r="K1075" s="191"/>
      <c r="L1075" s="191"/>
      <c r="M1075" s="191"/>
      <c r="N1075" s="191"/>
      <c r="O1075" s="191"/>
      <c r="P1075" s="191"/>
      <c r="Q1075" s="191"/>
      <c r="R1075" s="191"/>
      <c r="S1075" s="191"/>
      <c r="T1075" s="191"/>
      <c r="U1075" s="191"/>
      <c r="V1075" s="191"/>
      <c r="W1075" s="191"/>
      <c r="X1075" s="191"/>
      <c r="Y1075" s="191"/>
      <c r="Z1075" s="191"/>
      <c r="AA1075" s="191"/>
      <c r="AB1075" s="191"/>
      <c r="AC1075" s="191"/>
      <c r="AD1075" s="191"/>
      <c r="AE1075" s="191"/>
      <c r="AF1075" s="191"/>
      <c r="AG1075" s="191"/>
      <c r="AH1075" s="191"/>
      <c r="AI1075" s="191"/>
      <c r="AJ1075" s="191"/>
      <c r="AK1075" s="191"/>
      <c r="AL1075" s="191"/>
      <c r="AM1075" s="191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1"/>
      <c r="BV1075" s="191"/>
      <c r="BW1075" s="191"/>
      <c r="BX1075" s="191"/>
    </row>
    <row r="1076" spans="1:76" x14ac:dyDescent="0.25">
      <c r="A1076" s="189"/>
      <c r="B1076" s="190"/>
      <c r="C1076" s="221"/>
      <c r="D1076" s="222"/>
      <c r="E1076" s="190"/>
      <c r="F1076" s="190"/>
      <c r="G1076" s="190"/>
      <c r="H1076" s="190"/>
      <c r="I1076" s="191"/>
      <c r="J1076" s="191"/>
      <c r="K1076" s="191"/>
      <c r="L1076" s="191"/>
      <c r="M1076" s="191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  <c r="AA1076" s="191"/>
      <c r="AB1076" s="191"/>
      <c r="AC1076" s="191"/>
      <c r="AD1076" s="191"/>
      <c r="AE1076" s="191"/>
      <c r="AF1076" s="191"/>
      <c r="AG1076" s="191"/>
      <c r="AH1076" s="191"/>
      <c r="AI1076" s="191"/>
      <c r="AJ1076" s="191"/>
      <c r="AK1076" s="191"/>
      <c r="AL1076" s="191"/>
      <c r="AM1076" s="191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1"/>
      <c r="BV1076" s="191"/>
      <c r="BW1076" s="191"/>
      <c r="BX1076" s="191"/>
    </row>
    <row r="1077" spans="1:76" x14ac:dyDescent="0.25">
      <c r="A1077" s="189"/>
      <c r="B1077" s="190"/>
      <c r="C1077" s="221"/>
      <c r="D1077" s="222"/>
      <c r="E1077" s="190"/>
      <c r="F1077" s="190"/>
      <c r="G1077" s="190"/>
      <c r="H1077" s="190"/>
      <c r="I1077" s="191"/>
      <c r="J1077" s="191"/>
      <c r="K1077" s="191"/>
      <c r="L1077" s="191"/>
      <c r="M1077" s="191"/>
      <c r="N1077" s="191"/>
      <c r="O1077" s="191"/>
      <c r="P1077" s="191"/>
      <c r="Q1077" s="191"/>
      <c r="R1077" s="191"/>
      <c r="S1077" s="191"/>
      <c r="T1077" s="191"/>
      <c r="U1077" s="191"/>
      <c r="V1077" s="191"/>
      <c r="W1077" s="191"/>
      <c r="X1077" s="191"/>
      <c r="Y1077" s="191"/>
      <c r="Z1077" s="191"/>
      <c r="AA1077" s="191"/>
      <c r="AB1077" s="191"/>
      <c r="AC1077" s="191"/>
      <c r="AD1077" s="191"/>
      <c r="AE1077" s="191"/>
      <c r="AF1077" s="191"/>
      <c r="AG1077" s="191"/>
      <c r="AH1077" s="191"/>
      <c r="AI1077" s="191"/>
      <c r="AJ1077" s="191"/>
      <c r="AK1077" s="191"/>
      <c r="AL1077" s="191"/>
      <c r="AM1077" s="191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1"/>
      <c r="BV1077" s="191"/>
      <c r="BW1077" s="191"/>
      <c r="BX1077" s="191"/>
    </row>
    <row r="1078" spans="1:76" x14ac:dyDescent="0.25">
      <c r="A1078" s="189"/>
      <c r="B1078" s="190"/>
      <c r="C1078" s="221"/>
      <c r="D1078" s="222"/>
      <c r="E1078" s="190"/>
      <c r="F1078" s="190"/>
      <c r="G1078" s="190"/>
      <c r="H1078" s="190"/>
      <c r="I1078" s="191"/>
      <c r="J1078" s="191"/>
      <c r="K1078" s="191"/>
      <c r="L1078" s="191"/>
      <c r="M1078" s="191"/>
      <c r="N1078" s="191"/>
      <c r="O1078" s="191"/>
      <c r="P1078" s="191"/>
      <c r="Q1078" s="191"/>
      <c r="R1078" s="191"/>
      <c r="S1078" s="191"/>
      <c r="T1078" s="191"/>
      <c r="U1078" s="191"/>
      <c r="V1078" s="191"/>
      <c r="W1078" s="191"/>
      <c r="X1078" s="191"/>
      <c r="Y1078" s="191"/>
      <c r="Z1078" s="191"/>
      <c r="AA1078" s="191"/>
      <c r="AB1078" s="191"/>
      <c r="AC1078" s="191"/>
      <c r="AD1078" s="191"/>
      <c r="AE1078" s="191"/>
      <c r="AF1078" s="191"/>
      <c r="AG1078" s="191"/>
      <c r="AH1078" s="191"/>
      <c r="AI1078" s="191"/>
      <c r="AJ1078" s="191"/>
      <c r="AK1078" s="191"/>
      <c r="AL1078" s="191"/>
      <c r="AM1078" s="191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1"/>
      <c r="BV1078" s="191"/>
      <c r="BW1078" s="191"/>
      <c r="BX1078" s="191"/>
    </row>
    <row r="1079" spans="1:76" x14ac:dyDescent="0.25">
      <c r="A1079" s="189"/>
      <c r="B1079" s="190"/>
      <c r="C1079" s="221"/>
      <c r="D1079" s="222"/>
      <c r="E1079" s="190"/>
      <c r="F1079" s="190"/>
      <c r="G1079" s="190"/>
      <c r="H1079" s="190"/>
      <c r="I1079" s="191"/>
      <c r="J1079" s="191"/>
      <c r="K1079" s="191"/>
      <c r="L1079" s="191"/>
      <c r="M1079" s="191"/>
      <c r="N1079" s="191"/>
      <c r="O1079" s="191"/>
      <c r="P1079" s="191"/>
      <c r="Q1079" s="191"/>
      <c r="R1079" s="191"/>
      <c r="S1079" s="191"/>
      <c r="T1079" s="191"/>
      <c r="U1079" s="191"/>
      <c r="V1079" s="191"/>
      <c r="W1079" s="191"/>
      <c r="X1079" s="191"/>
      <c r="Y1079" s="191"/>
      <c r="Z1079" s="191"/>
      <c r="AA1079" s="191"/>
      <c r="AB1079" s="191"/>
      <c r="AC1079" s="191"/>
      <c r="AD1079" s="191"/>
      <c r="AE1079" s="191"/>
      <c r="AF1079" s="191"/>
      <c r="AG1079" s="191"/>
      <c r="AH1079" s="191"/>
      <c r="AI1079" s="191"/>
      <c r="AJ1079" s="191"/>
      <c r="AK1079" s="191"/>
      <c r="AL1079" s="191"/>
      <c r="AM1079" s="191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1"/>
      <c r="BV1079" s="191"/>
      <c r="BW1079" s="191"/>
      <c r="BX1079" s="191"/>
    </row>
    <row r="1080" spans="1:76" x14ac:dyDescent="0.25">
      <c r="A1080" s="189"/>
      <c r="B1080" s="190"/>
      <c r="C1080" s="221"/>
      <c r="D1080" s="222"/>
      <c r="E1080" s="190"/>
      <c r="F1080" s="190"/>
      <c r="G1080" s="190"/>
      <c r="H1080" s="190"/>
      <c r="I1080" s="191"/>
      <c r="J1080" s="191"/>
      <c r="K1080" s="191"/>
      <c r="L1080" s="191"/>
      <c r="M1080" s="191"/>
      <c r="N1080" s="191"/>
      <c r="O1080" s="191"/>
      <c r="P1080" s="191"/>
      <c r="Q1080" s="191"/>
      <c r="R1080" s="191"/>
      <c r="S1080" s="191"/>
      <c r="T1080" s="191"/>
      <c r="U1080" s="191"/>
      <c r="V1080" s="191"/>
      <c r="W1080" s="191"/>
      <c r="X1080" s="191"/>
      <c r="Y1080" s="191"/>
      <c r="Z1080" s="191"/>
      <c r="AA1080" s="191"/>
      <c r="AB1080" s="191"/>
      <c r="AC1080" s="191"/>
      <c r="AD1080" s="191"/>
      <c r="AE1080" s="191"/>
      <c r="AF1080" s="191"/>
      <c r="AG1080" s="191"/>
      <c r="AH1080" s="191"/>
      <c r="AI1080" s="191"/>
      <c r="AJ1080" s="191"/>
      <c r="AK1080" s="191"/>
      <c r="AL1080" s="191"/>
      <c r="AM1080" s="191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1"/>
      <c r="BV1080" s="191"/>
      <c r="BW1080" s="191"/>
      <c r="BX1080" s="191"/>
    </row>
    <row r="1081" spans="1:76" x14ac:dyDescent="0.25">
      <c r="A1081" s="189"/>
      <c r="B1081" s="190"/>
      <c r="C1081" s="221"/>
      <c r="D1081" s="222"/>
      <c r="E1081" s="190"/>
      <c r="F1081" s="190"/>
      <c r="G1081" s="190"/>
      <c r="H1081" s="190"/>
      <c r="I1081" s="191"/>
      <c r="J1081" s="191"/>
      <c r="K1081" s="191"/>
      <c r="L1081" s="191"/>
      <c r="M1081" s="191"/>
      <c r="N1081" s="191"/>
      <c r="O1081" s="191"/>
      <c r="P1081" s="191"/>
      <c r="Q1081" s="191"/>
      <c r="R1081" s="191"/>
      <c r="S1081" s="191"/>
      <c r="T1081" s="191"/>
      <c r="U1081" s="191"/>
      <c r="V1081" s="191"/>
      <c r="W1081" s="191"/>
      <c r="X1081" s="191"/>
      <c r="Y1081" s="191"/>
      <c r="Z1081" s="191"/>
      <c r="AA1081" s="191"/>
      <c r="AB1081" s="191"/>
      <c r="AC1081" s="191"/>
      <c r="AD1081" s="191"/>
      <c r="AE1081" s="191"/>
      <c r="AF1081" s="191"/>
      <c r="AG1081" s="191"/>
      <c r="AH1081" s="191"/>
      <c r="AI1081" s="191"/>
      <c r="AJ1081" s="191"/>
      <c r="AK1081" s="191"/>
      <c r="AL1081" s="191"/>
      <c r="AM1081" s="191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1"/>
      <c r="BV1081" s="191"/>
      <c r="BW1081" s="191"/>
      <c r="BX1081" s="191"/>
    </row>
    <row r="1082" spans="1:76" x14ac:dyDescent="0.25">
      <c r="A1082" s="189"/>
      <c r="B1082" s="190"/>
      <c r="C1082" s="221"/>
      <c r="D1082" s="222"/>
      <c r="E1082" s="190"/>
      <c r="F1082" s="190"/>
      <c r="G1082" s="190"/>
      <c r="H1082" s="190"/>
      <c r="I1082" s="191"/>
      <c r="J1082" s="191"/>
      <c r="K1082" s="191"/>
      <c r="L1082" s="191"/>
      <c r="M1082" s="191"/>
      <c r="N1082" s="191"/>
      <c r="O1082" s="191"/>
      <c r="P1082" s="191"/>
      <c r="Q1082" s="191"/>
      <c r="R1082" s="191"/>
      <c r="S1082" s="191"/>
      <c r="T1082" s="191"/>
      <c r="U1082" s="191"/>
      <c r="V1082" s="191"/>
      <c r="W1082" s="191"/>
      <c r="X1082" s="191"/>
      <c r="Y1082" s="191"/>
      <c r="Z1082" s="191"/>
      <c r="AA1082" s="191"/>
      <c r="AB1082" s="191"/>
      <c r="AC1082" s="191"/>
      <c r="AD1082" s="191"/>
      <c r="AE1082" s="191"/>
      <c r="AF1082" s="191"/>
      <c r="AG1082" s="191"/>
      <c r="AH1082" s="191"/>
      <c r="AI1082" s="191"/>
      <c r="AJ1082" s="191"/>
      <c r="AK1082" s="191"/>
      <c r="AL1082" s="191"/>
      <c r="AM1082" s="191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1"/>
      <c r="BV1082" s="191"/>
      <c r="BW1082" s="191"/>
      <c r="BX1082" s="191"/>
    </row>
    <row r="1083" spans="1:76" x14ac:dyDescent="0.25">
      <c r="A1083" s="189"/>
      <c r="B1083" s="190"/>
      <c r="C1083" s="221"/>
      <c r="D1083" s="222"/>
      <c r="E1083" s="190"/>
      <c r="F1083" s="190"/>
      <c r="G1083" s="190"/>
      <c r="H1083" s="190"/>
      <c r="I1083" s="191"/>
      <c r="J1083" s="191"/>
      <c r="K1083" s="191"/>
      <c r="L1083" s="191"/>
      <c r="M1083" s="191"/>
      <c r="N1083" s="191"/>
      <c r="O1083" s="191"/>
      <c r="P1083" s="191"/>
      <c r="Q1083" s="191"/>
      <c r="R1083" s="191"/>
      <c r="S1083" s="191"/>
      <c r="T1083" s="191"/>
      <c r="U1083" s="191"/>
      <c r="V1083" s="191"/>
      <c r="W1083" s="191"/>
      <c r="X1083" s="191"/>
      <c r="Y1083" s="191"/>
      <c r="Z1083" s="191"/>
      <c r="AA1083" s="191"/>
      <c r="AB1083" s="191"/>
      <c r="AC1083" s="191"/>
      <c r="AD1083" s="191"/>
      <c r="AE1083" s="191"/>
      <c r="AF1083" s="191"/>
      <c r="AG1083" s="191"/>
      <c r="AH1083" s="191"/>
      <c r="AI1083" s="191"/>
      <c r="AJ1083" s="191"/>
      <c r="AK1083" s="191"/>
      <c r="AL1083" s="191"/>
      <c r="AM1083" s="191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1"/>
      <c r="BV1083" s="191"/>
      <c r="BW1083" s="191"/>
      <c r="BX1083" s="191"/>
    </row>
    <row r="1084" spans="1:76" x14ac:dyDescent="0.25">
      <c r="A1084" s="189"/>
      <c r="B1084" s="190"/>
      <c r="C1084" s="221"/>
      <c r="D1084" s="222"/>
      <c r="E1084" s="190"/>
      <c r="F1084" s="190"/>
      <c r="G1084" s="190"/>
      <c r="H1084" s="190"/>
      <c r="I1084" s="191"/>
      <c r="J1084" s="191"/>
      <c r="K1084" s="191"/>
      <c r="L1084" s="191"/>
      <c r="M1084" s="191"/>
      <c r="N1084" s="191"/>
      <c r="O1084" s="191"/>
      <c r="P1084" s="191"/>
      <c r="Q1084" s="191"/>
      <c r="R1084" s="191"/>
      <c r="S1084" s="191"/>
      <c r="T1084" s="191"/>
      <c r="U1084" s="191"/>
      <c r="V1084" s="191"/>
      <c r="W1084" s="191"/>
      <c r="X1084" s="191"/>
      <c r="Y1084" s="191"/>
      <c r="Z1084" s="191"/>
      <c r="AA1084" s="191"/>
      <c r="AB1084" s="191"/>
      <c r="AC1084" s="191"/>
      <c r="AD1084" s="191"/>
      <c r="AE1084" s="191"/>
      <c r="AF1084" s="191"/>
      <c r="AG1084" s="191"/>
      <c r="AH1084" s="191"/>
      <c r="AI1084" s="191"/>
      <c r="AJ1084" s="191"/>
      <c r="AK1084" s="191"/>
      <c r="AL1084" s="191"/>
      <c r="AM1084" s="191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1"/>
      <c r="BV1084" s="191"/>
      <c r="BW1084" s="191"/>
      <c r="BX1084" s="191"/>
    </row>
    <row r="1085" spans="1:76" x14ac:dyDescent="0.25">
      <c r="A1085" s="189"/>
      <c r="B1085" s="190"/>
      <c r="C1085" s="221"/>
      <c r="D1085" s="222"/>
      <c r="E1085" s="190"/>
      <c r="F1085" s="190"/>
      <c r="G1085" s="190"/>
      <c r="H1085" s="190"/>
      <c r="I1085" s="191"/>
      <c r="J1085" s="191"/>
      <c r="K1085" s="191"/>
      <c r="L1085" s="191"/>
      <c r="M1085" s="191"/>
      <c r="N1085" s="191"/>
      <c r="O1085" s="191"/>
      <c r="P1085" s="191"/>
      <c r="Q1085" s="191"/>
      <c r="R1085" s="191"/>
      <c r="S1085" s="191"/>
      <c r="T1085" s="191"/>
      <c r="U1085" s="191"/>
      <c r="V1085" s="191"/>
      <c r="W1085" s="191"/>
      <c r="X1085" s="191"/>
      <c r="Y1085" s="191"/>
      <c r="Z1085" s="191"/>
      <c r="AA1085" s="191"/>
      <c r="AB1085" s="191"/>
      <c r="AC1085" s="191"/>
      <c r="AD1085" s="191"/>
      <c r="AE1085" s="191"/>
      <c r="AF1085" s="191"/>
      <c r="AG1085" s="191"/>
      <c r="AH1085" s="191"/>
      <c r="AI1085" s="191"/>
      <c r="AJ1085" s="191"/>
      <c r="AK1085" s="191"/>
      <c r="AL1085" s="191"/>
      <c r="AM1085" s="191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1"/>
      <c r="BV1085" s="191"/>
      <c r="BW1085" s="191"/>
      <c r="BX1085" s="191"/>
    </row>
    <row r="1086" spans="1:76" x14ac:dyDescent="0.25">
      <c r="A1086" s="189"/>
      <c r="B1086" s="190"/>
      <c r="C1086" s="221"/>
      <c r="D1086" s="222"/>
      <c r="E1086" s="190"/>
      <c r="F1086" s="190"/>
      <c r="G1086" s="190"/>
      <c r="H1086" s="190"/>
      <c r="I1086" s="191"/>
      <c r="J1086" s="191"/>
      <c r="K1086" s="191"/>
      <c r="L1086" s="191"/>
      <c r="M1086" s="191"/>
      <c r="N1086" s="191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1"/>
      <c r="AA1086" s="191"/>
      <c r="AB1086" s="191"/>
      <c r="AC1086" s="191"/>
      <c r="AD1086" s="191"/>
      <c r="AE1086" s="191"/>
      <c r="AF1086" s="191"/>
      <c r="AG1086" s="191"/>
      <c r="AH1086" s="191"/>
      <c r="AI1086" s="191"/>
      <c r="AJ1086" s="191"/>
      <c r="AK1086" s="191"/>
      <c r="AL1086" s="191"/>
      <c r="AM1086" s="191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1"/>
      <c r="BV1086" s="191"/>
      <c r="BW1086" s="191"/>
      <c r="BX1086" s="191"/>
    </row>
    <row r="1087" spans="1:76" x14ac:dyDescent="0.25">
      <c r="A1087" s="189"/>
      <c r="B1087" s="190"/>
      <c r="C1087" s="221"/>
      <c r="D1087" s="222"/>
      <c r="E1087" s="190"/>
      <c r="F1087" s="190"/>
      <c r="G1087" s="190"/>
      <c r="H1087" s="190"/>
      <c r="I1087" s="191"/>
      <c r="J1087" s="191"/>
      <c r="K1087" s="191"/>
      <c r="L1087" s="191"/>
      <c r="M1087" s="191"/>
      <c r="N1087" s="191"/>
      <c r="O1087" s="191"/>
      <c r="P1087" s="191"/>
      <c r="Q1087" s="191"/>
      <c r="R1087" s="191"/>
      <c r="S1087" s="191"/>
      <c r="T1087" s="191"/>
      <c r="U1087" s="191"/>
      <c r="V1087" s="191"/>
      <c r="W1087" s="191"/>
      <c r="X1087" s="191"/>
      <c r="Y1087" s="191"/>
      <c r="Z1087" s="191"/>
      <c r="AA1087" s="191"/>
      <c r="AB1087" s="191"/>
      <c r="AC1087" s="191"/>
      <c r="AD1087" s="191"/>
      <c r="AE1087" s="191"/>
      <c r="AF1087" s="191"/>
      <c r="AG1087" s="191"/>
      <c r="AH1087" s="191"/>
      <c r="AI1087" s="191"/>
      <c r="AJ1087" s="191"/>
      <c r="AK1087" s="191"/>
      <c r="AL1087" s="191"/>
      <c r="AM1087" s="191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1"/>
      <c r="BV1087" s="191"/>
      <c r="BW1087" s="191"/>
      <c r="BX1087" s="191"/>
    </row>
    <row r="1088" spans="1:76" x14ac:dyDescent="0.25">
      <c r="A1088" s="189"/>
      <c r="B1088" s="190"/>
      <c r="C1088" s="221"/>
      <c r="D1088" s="222"/>
      <c r="E1088" s="190"/>
      <c r="F1088" s="190"/>
      <c r="G1088" s="190"/>
      <c r="H1088" s="190"/>
      <c r="I1088" s="191"/>
      <c r="J1088" s="191"/>
      <c r="K1088" s="191"/>
      <c r="L1088" s="191"/>
      <c r="M1088" s="191"/>
      <c r="N1088" s="191"/>
      <c r="O1088" s="191"/>
      <c r="P1088" s="191"/>
      <c r="Q1088" s="191"/>
      <c r="R1088" s="191"/>
      <c r="S1088" s="191"/>
      <c r="T1088" s="191"/>
      <c r="U1088" s="191"/>
      <c r="V1088" s="191"/>
      <c r="W1088" s="191"/>
      <c r="X1088" s="191"/>
      <c r="Y1088" s="191"/>
      <c r="Z1088" s="191"/>
      <c r="AA1088" s="191"/>
      <c r="AB1088" s="191"/>
      <c r="AC1088" s="191"/>
      <c r="AD1088" s="191"/>
      <c r="AE1088" s="191"/>
      <c r="AF1088" s="191"/>
      <c r="AG1088" s="191"/>
      <c r="AH1088" s="191"/>
      <c r="AI1088" s="191"/>
      <c r="AJ1088" s="191"/>
      <c r="AK1088" s="191"/>
      <c r="AL1088" s="191"/>
      <c r="AM1088" s="191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1"/>
      <c r="BV1088" s="191"/>
      <c r="BW1088" s="191"/>
      <c r="BX1088" s="191"/>
    </row>
    <row r="1089" spans="1:76" x14ac:dyDescent="0.25">
      <c r="A1089" s="189"/>
      <c r="B1089" s="190"/>
      <c r="C1089" s="221"/>
      <c r="D1089" s="222"/>
      <c r="E1089" s="190"/>
      <c r="F1089" s="190"/>
      <c r="G1089" s="190"/>
      <c r="H1089" s="190"/>
      <c r="I1089" s="191"/>
      <c r="J1089" s="191"/>
      <c r="K1089" s="191"/>
      <c r="L1089" s="191"/>
      <c r="M1089" s="191"/>
      <c r="N1089" s="191"/>
      <c r="O1089" s="191"/>
      <c r="P1089" s="191"/>
      <c r="Q1089" s="191"/>
      <c r="R1089" s="191"/>
      <c r="S1089" s="191"/>
      <c r="T1089" s="191"/>
      <c r="U1089" s="191"/>
      <c r="V1089" s="191"/>
      <c r="W1089" s="191"/>
      <c r="X1089" s="191"/>
      <c r="Y1089" s="191"/>
      <c r="Z1089" s="191"/>
      <c r="AA1089" s="191"/>
      <c r="AB1089" s="191"/>
      <c r="AC1089" s="191"/>
      <c r="AD1089" s="191"/>
      <c r="AE1089" s="191"/>
      <c r="AF1089" s="191"/>
      <c r="AG1089" s="191"/>
      <c r="AH1089" s="191"/>
      <c r="AI1089" s="191"/>
      <c r="AJ1089" s="191"/>
      <c r="AK1089" s="191"/>
      <c r="AL1089" s="191"/>
      <c r="AM1089" s="191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1"/>
      <c r="BV1089" s="191"/>
      <c r="BW1089" s="191"/>
      <c r="BX1089" s="191"/>
    </row>
    <row r="1090" spans="1:76" x14ac:dyDescent="0.25">
      <c r="A1090" s="189"/>
      <c r="B1090" s="190"/>
      <c r="C1090" s="221"/>
      <c r="D1090" s="222"/>
      <c r="E1090" s="190"/>
      <c r="F1090" s="190"/>
      <c r="G1090" s="190"/>
      <c r="H1090" s="190"/>
      <c r="I1090" s="191"/>
      <c r="J1090" s="191"/>
      <c r="K1090" s="191"/>
      <c r="L1090" s="191"/>
      <c r="M1090" s="191"/>
      <c r="N1090" s="191"/>
      <c r="O1090" s="191"/>
      <c r="P1090" s="191"/>
      <c r="Q1090" s="191"/>
      <c r="R1090" s="191"/>
      <c r="S1090" s="191"/>
      <c r="T1090" s="191"/>
      <c r="U1090" s="191"/>
      <c r="V1090" s="191"/>
      <c r="W1090" s="191"/>
      <c r="X1090" s="191"/>
      <c r="Y1090" s="191"/>
      <c r="Z1090" s="191"/>
      <c r="AA1090" s="191"/>
      <c r="AB1090" s="191"/>
      <c r="AC1090" s="191"/>
      <c r="AD1090" s="191"/>
      <c r="AE1090" s="191"/>
      <c r="AF1090" s="191"/>
      <c r="AG1090" s="191"/>
      <c r="AH1090" s="191"/>
      <c r="AI1090" s="191"/>
      <c r="AJ1090" s="191"/>
      <c r="AK1090" s="191"/>
      <c r="AL1090" s="191"/>
      <c r="AM1090" s="191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1"/>
      <c r="BV1090" s="191"/>
      <c r="BW1090" s="191"/>
      <c r="BX1090" s="191"/>
    </row>
    <row r="1091" spans="1:76" x14ac:dyDescent="0.25">
      <c r="A1091" s="189"/>
      <c r="B1091" s="190"/>
      <c r="C1091" s="221"/>
      <c r="D1091" s="222"/>
      <c r="E1091" s="190"/>
      <c r="F1091" s="190"/>
      <c r="G1091" s="190"/>
      <c r="H1091" s="190"/>
      <c r="I1091" s="191"/>
      <c r="J1091" s="191"/>
      <c r="K1091" s="191"/>
      <c r="L1091" s="191"/>
      <c r="M1091" s="191"/>
      <c r="N1091" s="191"/>
      <c r="O1091" s="191"/>
      <c r="P1091" s="191"/>
      <c r="Q1091" s="191"/>
      <c r="R1091" s="191"/>
      <c r="S1091" s="191"/>
      <c r="T1091" s="191"/>
      <c r="U1091" s="191"/>
      <c r="V1091" s="191"/>
      <c r="W1091" s="191"/>
      <c r="X1091" s="191"/>
      <c r="Y1091" s="191"/>
      <c r="Z1091" s="191"/>
      <c r="AA1091" s="191"/>
      <c r="AB1091" s="191"/>
      <c r="AC1091" s="191"/>
      <c r="AD1091" s="191"/>
      <c r="AE1091" s="191"/>
      <c r="AF1091" s="191"/>
      <c r="AG1091" s="191"/>
      <c r="AH1091" s="191"/>
      <c r="AI1091" s="191"/>
      <c r="AJ1091" s="191"/>
      <c r="AK1091" s="191"/>
      <c r="AL1091" s="191"/>
      <c r="AM1091" s="191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1"/>
      <c r="BV1091" s="191"/>
      <c r="BW1091" s="191"/>
      <c r="BX1091" s="191"/>
    </row>
    <row r="1092" spans="1:76" x14ac:dyDescent="0.25">
      <c r="A1092" s="189"/>
      <c r="B1092" s="190"/>
      <c r="C1092" s="221"/>
      <c r="D1092" s="222"/>
      <c r="E1092" s="190"/>
      <c r="F1092" s="190"/>
      <c r="G1092" s="190"/>
      <c r="H1092" s="190"/>
      <c r="I1092" s="191"/>
      <c r="J1092" s="191"/>
      <c r="K1092" s="191"/>
      <c r="L1092" s="191"/>
      <c r="M1092" s="191"/>
      <c r="N1092" s="191"/>
      <c r="O1092" s="191"/>
      <c r="P1092" s="191"/>
      <c r="Q1092" s="191"/>
      <c r="R1092" s="191"/>
      <c r="S1092" s="191"/>
      <c r="T1092" s="191"/>
      <c r="U1092" s="191"/>
      <c r="V1092" s="191"/>
      <c r="W1092" s="191"/>
      <c r="X1092" s="191"/>
      <c r="Y1092" s="191"/>
      <c r="Z1092" s="191"/>
      <c r="AA1092" s="191"/>
      <c r="AB1092" s="191"/>
      <c r="AC1092" s="191"/>
      <c r="AD1092" s="191"/>
      <c r="AE1092" s="191"/>
      <c r="AF1092" s="191"/>
      <c r="AG1092" s="191"/>
      <c r="AH1092" s="191"/>
      <c r="AI1092" s="191"/>
      <c r="AJ1092" s="191"/>
      <c r="AK1092" s="191"/>
      <c r="AL1092" s="191"/>
      <c r="AM1092" s="191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1"/>
      <c r="BV1092" s="191"/>
      <c r="BW1092" s="191"/>
      <c r="BX1092" s="191"/>
    </row>
    <row r="1093" spans="1:76" x14ac:dyDescent="0.25">
      <c r="A1093" s="189"/>
      <c r="B1093" s="190"/>
      <c r="C1093" s="221"/>
      <c r="D1093" s="222"/>
      <c r="E1093" s="190"/>
      <c r="F1093" s="190"/>
      <c r="G1093" s="190"/>
      <c r="H1093" s="190"/>
      <c r="I1093" s="191"/>
      <c r="J1093" s="191"/>
      <c r="K1093" s="191"/>
      <c r="L1093" s="191"/>
      <c r="M1093" s="191"/>
      <c r="N1093" s="191"/>
      <c r="O1093" s="191"/>
      <c r="P1093" s="191"/>
      <c r="Q1093" s="191"/>
      <c r="R1093" s="191"/>
      <c r="S1093" s="191"/>
      <c r="T1093" s="191"/>
      <c r="U1093" s="191"/>
      <c r="V1093" s="191"/>
      <c r="W1093" s="191"/>
      <c r="X1093" s="191"/>
      <c r="Y1093" s="191"/>
      <c r="Z1093" s="191"/>
      <c r="AA1093" s="191"/>
      <c r="AB1093" s="191"/>
      <c r="AC1093" s="191"/>
      <c r="AD1093" s="191"/>
      <c r="AE1093" s="191"/>
      <c r="AF1093" s="191"/>
      <c r="AG1093" s="191"/>
      <c r="AH1093" s="191"/>
      <c r="AI1093" s="191"/>
      <c r="AJ1093" s="191"/>
      <c r="AK1093" s="191"/>
      <c r="AL1093" s="191"/>
      <c r="AM1093" s="191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1"/>
      <c r="BV1093" s="191"/>
      <c r="BW1093" s="191"/>
      <c r="BX1093" s="191"/>
    </row>
    <row r="1094" spans="1:76" x14ac:dyDescent="0.25">
      <c r="A1094" s="189"/>
      <c r="B1094" s="190"/>
      <c r="C1094" s="221"/>
      <c r="D1094" s="222"/>
      <c r="E1094" s="190"/>
      <c r="F1094" s="190"/>
      <c r="G1094" s="190"/>
      <c r="H1094" s="190"/>
      <c r="I1094" s="191"/>
      <c r="J1094" s="191"/>
      <c r="K1094" s="191"/>
      <c r="L1094" s="191"/>
      <c r="M1094" s="191"/>
      <c r="N1094" s="191"/>
      <c r="O1094" s="191"/>
      <c r="P1094" s="191"/>
      <c r="Q1094" s="191"/>
      <c r="R1094" s="191"/>
      <c r="S1094" s="191"/>
      <c r="T1094" s="191"/>
      <c r="U1094" s="191"/>
      <c r="V1094" s="191"/>
      <c r="W1094" s="191"/>
      <c r="X1094" s="191"/>
      <c r="Y1094" s="191"/>
      <c r="Z1094" s="191"/>
      <c r="AA1094" s="191"/>
      <c r="AB1094" s="191"/>
      <c r="AC1094" s="191"/>
      <c r="AD1094" s="191"/>
      <c r="AE1094" s="191"/>
      <c r="AF1094" s="191"/>
      <c r="AG1094" s="191"/>
      <c r="AH1094" s="191"/>
      <c r="AI1094" s="191"/>
      <c r="AJ1094" s="191"/>
      <c r="AK1094" s="191"/>
      <c r="AL1094" s="191"/>
      <c r="AM1094" s="191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1"/>
      <c r="BV1094" s="191"/>
      <c r="BW1094" s="191"/>
      <c r="BX1094" s="191"/>
    </row>
    <row r="1095" spans="1:76" x14ac:dyDescent="0.25">
      <c r="A1095" s="189"/>
      <c r="B1095" s="190"/>
      <c r="C1095" s="221"/>
      <c r="D1095" s="222"/>
      <c r="E1095" s="190"/>
      <c r="F1095" s="190"/>
      <c r="G1095" s="190"/>
      <c r="H1095" s="190"/>
      <c r="I1095" s="191"/>
      <c r="J1095" s="191"/>
      <c r="K1095" s="191"/>
      <c r="L1095" s="191"/>
      <c r="M1095" s="191"/>
      <c r="N1095" s="191"/>
      <c r="O1095" s="191"/>
      <c r="P1095" s="191"/>
      <c r="Q1095" s="191"/>
      <c r="R1095" s="191"/>
      <c r="S1095" s="191"/>
      <c r="T1095" s="191"/>
      <c r="U1095" s="191"/>
      <c r="V1095" s="191"/>
      <c r="W1095" s="191"/>
      <c r="X1095" s="191"/>
      <c r="Y1095" s="191"/>
      <c r="Z1095" s="191"/>
      <c r="AA1095" s="191"/>
      <c r="AB1095" s="191"/>
      <c r="AC1095" s="191"/>
      <c r="AD1095" s="191"/>
      <c r="AE1095" s="191"/>
      <c r="AF1095" s="191"/>
      <c r="AG1095" s="191"/>
      <c r="AH1095" s="191"/>
      <c r="AI1095" s="191"/>
      <c r="AJ1095" s="191"/>
      <c r="AK1095" s="191"/>
      <c r="AL1095" s="191"/>
      <c r="AM1095" s="191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1"/>
      <c r="BV1095" s="191"/>
      <c r="BW1095" s="191"/>
      <c r="BX1095" s="191"/>
    </row>
    <row r="1096" spans="1:76" x14ac:dyDescent="0.25">
      <c r="A1096" s="189"/>
      <c r="B1096" s="190"/>
      <c r="C1096" s="221"/>
      <c r="D1096" s="222"/>
      <c r="E1096" s="190"/>
      <c r="F1096" s="190"/>
      <c r="G1096" s="190"/>
      <c r="H1096" s="190"/>
      <c r="I1096" s="191"/>
      <c r="J1096" s="191"/>
      <c r="K1096" s="191"/>
      <c r="L1096" s="191"/>
      <c r="M1096" s="191"/>
      <c r="N1096" s="191"/>
      <c r="O1096" s="191"/>
      <c r="P1096" s="191"/>
      <c r="Q1096" s="191"/>
      <c r="R1096" s="191"/>
      <c r="S1096" s="191"/>
      <c r="T1096" s="191"/>
      <c r="U1096" s="191"/>
      <c r="V1096" s="191"/>
      <c r="W1096" s="191"/>
      <c r="X1096" s="191"/>
      <c r="Y1096" s="191"/>
      <c r="Z1096" s="191"/>
      <c r="AA1096" s="191"/>
      <c r="AB1096" s="191"/>
      <c r="AC1096" s="191"/>
      <c r="AD1096" s="191"/>
      <c r="AE1096" s="191"/>
      <c r="AF1096" s="191"/>
      <c r="AG1096" s="191"/>
      <c r="AH1096" s="191"/>
      <c r="AI1096" s="191"/>
      <c r="AJ1096" s="191"/>
      <c r="AK1096" s="191"/>
      <c r="AL1096" s="191"/>
      <c r="AM1096" s="191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1"/>
      <c r="BV1096" s="191"/>
      <c r="BW1096" s="191"/>
      <c r="BX1096" s="191"/>
    </row>
    <row r="1097" spans="1:76" x14ac:dyDescent="0.25">
      <c r="A1097" s="189"/>
      <c r="B1097" s="190"/>
      <c r="C1097" s="221"/>
      <c r="D1097" s="222"/>
      <c r="E1097" s="190"/>
      <c r="F1097" s="190"/>
      <c r="G1097" s="190"/>
      <c r="H1097" s="190"/>
      <c r="I1097" s="191"/>
      <c r="J1097" s="191"/>
      <c r="K1097" s="191"/>
      <c r="L1097" s="191"/>
      <c r="M1097" s="191"/>
      <c r="N1097" s="191"/>
      <c r="O1097" s="191"/>
      <c r="P1097" s="191"/>
      <c r="Q1097" s="191"/>
      <c r="R1097" s="191"/>
      <c r="S1097" s="191"/>
      <c r="T1097" s="191"/>
      <c r="U1097" s="191"/>
      <c r="V1097" s="191"/>
      <c r="W1097" s="191"/>
      <c r="X1097" s="191"/>
      <c r="Y1097" s="191"/>
      <c r="Z1097" s="191"/>
      <c r="AA1097" s="191"/>
      <c r="AB1097" s="191"/>
      <c r="AC1097" s="191"/>
      <c r="AD1097" s="191"/>
      <c r="AE1097" s="191"/>
      <c r="AF1097" s="191"/>
      <c r="AG1097" s="191"/>
      <c r="AH1097" s="191"/>
      <c r="AI1097" s="191"/>
      <c r="AJ1097" s="191"/>
      <c r="AK1097" s="191"/>
      <c r="AL1097" s="191"/>
      <c r="AM1097" s="191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1"/>
      <c r="BV1097" s="191"/>
      <c r="BW1097" s="191"/>
      <c r="BX1097" s="191"/>
    </row>
    <row r="1098" spans="1:76" x14ac:dyDescent="0.25">
      <c r="A1098" s="189"/>
      <c r="B1098" s="190"/>
      <c r="C1098" s="221"/>
      <c r="D1098" s="222"/>
      <c r="E1098" s="190"/>
      <c r="F1098" s="190"/>
      <c r="G1098" s="190"/>
      <c r="H1098" s="190"/>
      <c r="I1098" s="191"/>
      <c r="J1098" s="191"/>
      <c r="K1098" s="191"/>
      <c r="L1098" s="191"/>
      <c r="M1098" s="191"/>
      <c r="N1098" s="191"/>
      <c r="O1098" s="191"/>
      <c r="P1098" s="191"/>
      <c r="Q1098" s="191"/>
      <c r="R1098" s="191"/>
      <c r="S1098" s="191"/>
      <c r="T1098" s="191"/>
      <c r="U1098" s="191"/>
      <c r="V1098" s="191"/>
      <c r="W1098" s="191"/>
      <c r="X1098" s="191"/>
      <c r="Y1098" s="191"/>
      <c r="Z1098" s="191"/>
      <c r="AA1098" s="191"/>
      <c r="AB1098" s="191"/>
      <c r="AC1098" s="191"/>
      <c r="AD1098" s="191"/>
      <c r="AE1098" s="191"/>
      <c r="AF1098" s="191"/>
      <c r="AG1098" s="191"/>
      <c r="AH1098" s="191"/>
      <c r="AI1098" s="191"/>
      <c r="AJ1098" s="191"/>
      <c r="AK1098" s="191"/>
      <c r="AL1098" s="191"/>
      <c r="AM1098" s="191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1"/>
      <c r="BV1098" s="191"/>
      <c r="BW1098" s="191"/>
      <c r="BX1098" s="191"/>
    </row>
    <row r="1099" spans="1:76" x14ac:dyDescent="0.25">
      <c r="A1099" s="189"/>
      <c r="B1099" s="190"/>
      <c r="C1099" s="221"/>
      <c r="D1099" s="222"/>
      <c r="E1099" s="190"/>
      <c r="F1099" s="190"/>
      <c r="G1099" s="190"/>
      <c r="H1099" s="190"/>
      <c r="I1099" s="191"/>
      <c r="J1099" s="191"/>
      <c r="K1099" s="191"/>
      <c r="L1099" s="191"/>
      <c r="M1099" s="191"/>
      <c r="N1099" s="191"/>
      <c r="O1099" s="191"/>
      <c r="P1099" s="191"/>
      <c r="Q1099" s="191"/>
      <c r="R1099" s="191"/>
      <c r="S1099" s="191"/>
      <c r="T1099" s="191"/>
      <c r="U1099" s="191"/>
      <c r="V1099" s="191"/>
      <c r="W1099" s="191"/>
      <c r="X1099" s="191"/>
      <c r="Y1099" s="191"/>
      <c r="Z1099" s="191"/>
      <c r="AA1099" s="191"/>
      <c r="AB1099" s="191"/>
      <c r="AC1099" s="191"/>
      <c r="AD1099" s="191"/>
      <c r="AE1099" s="191"/>
      <c r="AF1099" s="191"/>
      <c r="AG1099" s="191"/>
      <c r="AH1099" s="191"/>
      <c r="AI1099" s="191"/>
      <c r="AJ1099" s="191"/>
      <c r="AK1099" s="191"/>
      <c r="AL1099" s="191"/>
      <c r="AM1099" s="191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1"/>
      <c r="BV1099" s="191"/>
      <c r="BW1099" s="191"/>
      <c r="BX1099" s="191"/>
    </row>
    <row r="1100" spans="1:76" x14ac:dyDescent="0.25">
      <c r="A1100" s="189"/>
      <c r="B1100" s="190"/>
      <c r="C1100" s="221"/>
      <c r="D1100" s="222"/>
      <c r="E1100" s="190"/>
      <c r="F1100" s="190"/>
      <c r="G1100" s="190"/>
      <c r="H1100" s="190"/>
      <c r="I1100" s="191"/>
      <c r="J1100" s="191"/>
      <c r="K1100" s="191"/>
      <c r="L1100" s="191"/>
      <c r="M1100" s="191"/>
      <c r="N1100" s="191"/>
      <c r="O1100" s="191"/>
      <c r="P1100" s="191"/>
      <c r="Q1100" s="191"/>
      <c r="R1100" s="191"/>
      <c r="S1100" s="191"/>
      <c r="T1100" s="191"/>
      <c r="U1100" s="191"/>
      <c r="V1100" s="191"/>
      <c r="W1100" s="191"/>
      <c r="X1100" s="191"/>
      <c r="Y1100" s="191"/>
      <c r="Z1100" s="191"/>
      <c r="AA1100" s="191"/>
      <c r="AB1100" s="191"/>
      <c r="AC1100" s="191"/>
      <c r="AD1100" s="191"/>
      <c r="AE1100" s="191"/>
      <c r="AF1100" s="191"/>
      <c r="AG1100" s="191"/>
      <c r="AH1100" s="191"/>
      <c r="AI1100" s="191"/>
      <c r="AJ1100" s="191"/>
      <c r="AK1100" s="191"/>
      <c r="AL1100" s="191"/>
      <c r="AM1100" s="191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1"/>
      <c r="BV1100" s="191"/>
      <c r="BW1100" s="191"/>
      <c r="BX1100" s="191"/>
    </row>
    <row r="1101" spans="1:76" x14ac:dyDescent="0.25">
      <c r="A1101" s="189"/>
      <c r="B1101" s="190"/>
      <c r="C1101" s="221"/>
      <c r="D1101" s="222"/>
      <c r="E1101" s="190"/>
      <c r="F1101" s="190"/>
      <c r="G1101" s="190"/>
      <c r="H1101" s="190"/>
      <c r="I1101" s="191"/>
      <c r="J1101" s="191"/>
      <c r="K1101" s="191"/>
      <c r="L1101" s="191"/>
      <c r="M1101" s="191"/>
      <c r="N1101" s="191"/>
      <c r="O1101" s="191"/>
      <c r="P1101" s="191"/>
      <c r="Q1101" s="191"/>
      <c r="R1101" s="191"/>
      <c r="S1101" s="191"/>
      <c r="T1101" s="191"/>
      <c r="U1101" s="191"/>
      <c r="V1101" s="191"/>
      <c r="W1101" s="191"/>
      <c r="X1101" s="191"/>
      <c r="Y1101" s="191"/>
      <c r="Z1101" s="191"/>
      <c r="AA1101" s="191"/>
      <c r="AB1101" s="191"/>
      <c r="AC1101" s="191"/>
      <c r="AD1101" s="191"/>
      <c r="AE1101" s="191"/>
      <c r="AF1101" s="191"/>
      <c r="AG1101" s="191"/>
      <c r="AH1101" s="191"/>
      <c r="AI1101" s="191"/>
      <c r="AJ1101" s="191"/>
      <c r="AK1101" s="191"/>
      <c r="AL1101" s="191"/>
      <c r="AM1101" s="191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1"/>
      <c r="BV1101" s="191"/>
      <c r="BW1101" s="191"/>
      <c r="BX1101" s="191"/>
    </row>
    <row r="1102" spans="1:76" x14ac:dyDescent="0.25">
      <c r="A1102" s="189"/>
      <c r="B1102" s="190"/>
      <c r="C1102" s="221"/>
      <c r="D1102" s="222"/>
      <c r="E1102" s="190"/>
      <c r="F1102" s="190"/>
      <c r="G1102" s="190"/>
      <c r="H1102" s="190"/>
      <c r="I1102" s="191"/>
      <c r="J1102" s="191"/>
      <c r="K1102" s="191"/>
      <c r="L1102" s="191"/>
      <c r="M1102" s="191"/>
      <c r="N1102" s="191"/>
      <c r="O1102" s="191"/>
      <c r="P1102" s="191"/>
      <c r="Q1102" s="191"/>
      <c r="R1102" s="191"/>
      <c r="S1102" s="191"/>
      <c r="T1102" s="191"/>
      <c r="U1102" s="191"/>
      <c r="V1102" s="191"/>
      <c r="W1102" s="191"/>
      <c r="X1102" s="191"/>
      <c r="Y1102" s="191"/>
      <c r="Z1102" s="191"/>
      <c r="AA1102" s="191"/>
      <c r="AB1102" s="191"/>
      <c r="AC1102" s="191"/>
      <c r="AD1102" s="191"/>
      <c r="AE1102" s="191"/>
      <c r="AF1102" s="191"/>
      <c r="AG1102" s="191"/>
      <c r="AH1102" s="191"/>
      <c r="AI1102" s="191"/>
      <c r="AJ1102" s="191"/>
      <c r="AK1102" s="191"/>
      <c r="AL1102" s="191"/>
      <c r="AM1102" s="191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1"/>
      <c r="BV1102" s="191"/>
      <c r="BW1102" s="191"/>
      <c r="BX1102" s="191"/>
    </row>
    <row r="1103" spans="1:76" x14ac:dyDescent="0.25">
      <c r="A1103" s="189"/>
      <c r="B1103" s="190"/>
      <c r="C1103" s="221"/>
      <c r="D1103" s="222"/>
      <c r="E1103" s="190"/>
      <c r="F1103" s="190"/>
      <c r="G1103" s="190"/>
      <c r="H1103" s="190"/>
      <c r="I1103" s="191"/>
      <c r="J1103" s="191"/>
      <c r="K1103" s="191"/>
      <c r="L1103" s="191"/>
      <c r="M1103" s="191"/>
      <c r="N1103" s="191"/>
      <c r="O1103" s="191"/>
      <c r="P1103" s="191"/>
      <c r="Q1103" s="191"/>
      <c r="R1103" s="191"/>
      <c r="S1103" s="191"/>
      <c r="T1103" s="191"/>
      <c r="U1103" s="191"/>
      <c r="V1103" s="191"/>
      <c r="W1103" s="191"/>
      <c r="X1103" s="191"/>
      <c r="Y1103" s="191"/>
      <c r="Z1103" s="191"/>
      <c r="AA1103" s="191"/>
      <c r="AB1103" s="191"/>
      <c r="AC1103" s="191"/>
      <c r="AD1103" s="191"/>
      <c r="AE1103" s="191"/>
      <c r="AF1103" s="191"/>
      <c r="AG1103" s="191"/>
      <c r="AH1103" s="191"/>
      <c r="AI1103" s="191"/>
      <c r="AJ1103" s="191"/>
      <c r="AK1103" s="191"/>
      <c r="AL1103" s="191"/>
      <c r="AM1103" s="191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1"/>
      <c r="BV1103" s="191"/>
      <c r="BW1103" s="191"/>
      <c r="BX1103" s="191"/>
    </row>
    <row r="1104" spans="1:76" x14ac:dyDescent="0.25">
      <c r="A1104" s="189"/>
      <c r="B1104" s="190"/>
      <c r="C1104" s="221"/>
      <c r="D1104" s="222"/>
      <c r="E1104" s="190"/>
      <c r="F1104" s="190"/>
      <c r="G1104" s="190"/>
      <c r="H1104" s="190"/>
      <c r="I1104" s="191"/>
      <c r="J1104" s="191"/>
      <c r="K1104" s="191"/>
      <c r="L1104" s="191"/>
      <c r="M1104" s="191"/>
      <c r="N1104" s="191"/>
      <c r="O1104" s="191"/>
      <c r="P1104" s="191"/>
      <c r="Q1104" s="191"/>
      <c r="R1104" s="191"/>
      <c r="S1104" s="191"/>
      <c r="T1104" s="191"/>
      <c r="U1104" s="191"/>
      <c r="V1104" s="191"/>
      <c r="W1104" s="191"/>
      <c r="X1104" s="191"/>
      <c r="Y1104" s="191"/>
      <c r="Z1104" s="191"/>
      <c r="AA1104" s="191"/>
      <c r="AB1104" s="191"/>
      <c r="AC1104" s="191"/>
      <c r="AD1104" s="191"/>
      <c r="AE1104" s="191"/>
      <c r="AF1104" s="191"/>
      <c r="AG1104" s="191"/>
      <c r="AH1104" s="191"/>
      <c r="AI1104" s="191"/>
      <c r="AJ1104" s="191"/>
      <c r="AK1104" s="191"/>
      <c r="AL1104" s="191"/>
      <c r="AM1104" s="191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1"/>
      <c r="BV1104" s="191"/>
      <c r="BW1104" s="191"/>
      <c r="BX1104" s="191"/>
    </row>
    <row r="1105" spans="1:76" x14ac:dyDescent="0.25">
      <c r="A1105" s="189"/>
      <c r="B1105" s="190"/>
      <c r="C1105" s="221"/>
      <c r="D1105" s="222"/>
      <c r="E1105" s="190"/>
      <c r="F1105" s="190"/>
      <c r="G1105" s="190"/>
      <c r="H1105" s="190"/>
      <c r="I1105" s="191"/>
      <c r="J1105" s="191"/>
      <c r="K1105" s="191"/>
      <c r="L1105" s="191"/>
      <c r="M1105" s="191"/>
      <c r="N1105" s="191"/>
      <c r="O1105" s="191"/>
      <c r="P1105" s="191"/>
      <c r="Q1105" s="191"/>
      <c r="R1105" s="191"/>
      <c r="S1105" s="191"/>
      <c r="T1105" s="191"/>
      <c r="U1105" s="191"/>
      <c r="V1105" s="191"/>
      <c r="W1105" s="191"/>
      <c r="X1105" s="191"/>
      <c r="Y1105" s="191"/>
      <c r="Z1105" s="191"/>
      <c r="AA1105" s="191"/>
      <c r="AB1105" s="191"/>
      <c r="AC1105" s="191"/>
      <c r="AD1105" s="191"/>
      <c r="AE1105" s="191"/>
      <c r="AF1105" s="191"/>
      <c r="AG1105" s="191"/>
      <c r="AH1105" s="191"/>
      <c r="AI1105" s="191"/>
      <c r="AJ1105" s="191"/>
      <c r="AK1105" s="191"/>
      <c r="AL1105" s="191"/>
      <c r="AM1105" s="191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1"/>
      <c r="BV1105" s="191"/>
      <c r="BW1105" s="191"/>
      <c r="BX1105" s="191"/>
    </row>
    <row r="1106" spans="1:76" x14ac:dyDescent="0.25">
      <c r="A1106" s="189"/>
      <c r="B1106" s="190"/>
      <c r="C1106" s="221"/>
      <c r="D1106" s="222"/>
      <c r="E1106" s="190"/>
      <c r="F1106" s="190"/>
      <c r="G1106" s="190"/>
      <c r="H1106" s="190"/>
      <c r="I1106" s="191"/>
      <c r="J1106" s="191"/>
      <c r="K1106" s="191"/>
      <c r="L1106" s="191"/>
      <c r="M1106" s="191"/>
      <c r="N1106" s="191"/>
      <c r="O1106" s="191"/>
      <c r="P1106" s="191"/>
      <c r="Q1106" s="191"/>
      <c r="R1106" s="191"/>
      <c r="S1106" s="191"/>
      <c r="T1106" s="191"/>
      <c r="U1106" s="191"/>
      <c r="V1106" s="191"/>
      <c r="W1106" s="191"/>
      <c r="X1106" s="191"/>
      <c r="Y1106" s="191"/>
      <c r="Z1106" s="191"/>
      <c r="AA1106" s="191"/>
      <c r="AB1106" s="191"/>
      <c r="AC1106" s="191"/>
      <c r="AD1106" s="191"/>
      <c r="AE1106" s="191"/>
      <c r="AF1106" s="191"/>
      <c r="AG1106" s="191"/>
      <c r="AH1106" s="191"/>
      <c r="AI1106" s="191"/>
      <c r="AJ1106" s="191"/>
      <c r="AK1106" s="191"/>
      <c r="AL1106" s="191"/>
      <c r="AM1106" s="191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1"/>
      <c r="BV1106" s="191"/>
      <c r="BW1106" s="191"/>
      <c r="BX1106" s="191"/>
    </row>
    <row r="1107" spans="1:76" x14ac:dyDescent="0.25">
      <c r="A1107" s="189"/>
      <c r="B1107" s="190"/>
      <c r="C1107" s="221"/>
      <c r="D1107" s="222"/>
      <c r="E1107" s="190"/>
      <c r="F1107" s="190"/>
      <c r="G1107" s="190"/>
      <c r="H1107" s="190"/>
      <c r="I1107" s="191"/>
      <c r="J1107" s="191"/>
      <c r="K1107" s="191"/>
      <c r="L1107" s="191"/>
      <c r="M1107" s="191"/>
      <c r="N1107" s="191"/>
      <c r="O1107" s="191"/>
      <c r="P1107" s="191"/>
      <c r="Q1107" s="191"/>
      <c r="R1107" s="191"/>
      <c r="S1107" s="191"/>
      <c r="T1107" s="191"/>
      <c r="U1107" s="191"/>
      <c r="V1107" s="191"/>
      <c r="W1107" s="191"/>
      <c r="X1107" s="191"/>
      <c r="Y1107" s="191"/>
      <c r="Z1107" s="191"/>
      <c r="AA1107" s="191"/>
      <c r="AB1107" s="191"/>
      <c r="AC1107" s="191"/>
      <c r="AD1107" s="191"/>
      <c r="AE1107" s="191"/>
      <c r="AF1107" s="191"/>
      <c r="AG1107" s="191"/>
      <c r="AH1107" s="191"/>
      <c r="AI1107" s="191"/>
      <c r="AJ1107" s="191"/>
      <c r="AK1107" s="191"/>
      <c r="AL1107" s="191"/>
      <c r="AM1107" s="191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1"/>
      <c r="BV1107" s="191"/>
      <c r="BW1107" s="191"/>
      <c r="BX1107" s="191"/>
    </row>
    <row r="1108" spans="1:76" x14ac:dyDescent="0.25">
      <c r="A1108" s="189"/>
      <c r="B1108" s="190"/>
      <c r="C1108" s="221"/>
      <c r="D1108" s="222"/>
      <c r="E1108" s="190"/>
      <c r="F1108" s="190"/>
      <c r="G1108" s="190"/>
      <c r="H1108" s="190"/>
      <c r="I1108" s="191"/>
      <c r="J1108" s="191"/>
      <c r="K1108" s="191"/>
      <c r="L1108" s="191"/>
      <c r="M1108" s="191"/>
      <c r="N1108" s="191"/>
      <c r="O1108" s="191"/>
      <c r="P1108" s="191"/>
      <c r="Q1108" s="191"/>
      <c r="R1108" s="191"/>
      <c r="S1108" s="191"/>
      <c r="T1108" s="191"/>
      <c r="U1108" s="191"/>
      <c r="V1108" s="191"/>
      <c r="W1108" s="191"/>
      <c r="X1108" s="191"/>
      <c r="Y1108" s="191"/>
      <c r="Z1108" s="191"/>
      <c r="AA1108" s="191"/>
      <c r="AB1108" s="191"/>
      <c r="AC1108" s="191"/>
      <c r="AD1108" s="191"/>
      <c r="AE1108" s="191"/>
      <c r="AF1108" s="191"/>
      <c r="AG1108" s="191"/>
      <c r="AH1108" s="191"/>
      <c r="AI1108" s="191"/>
      <c r="AJ1108" s="191"/>
      <c r="AK1108" s="191"/>
      <c r="AL1108" s="191"/>
      <c r="AM1108" s="191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1"/>
      <c r="BV1108" s="191"/>
      <c r="BW1108" s="191"/>
      <c r="BX1108" s="191"/>
    </row>
    <row r="1109" spans="1:76" x14ac:dyDescent="0.25">
      <c r="A1109" s="189"/>
      <c r="B1109" s="190"/>
      <c r="C1109" s="221"/>
      <c r="D1109" s="222"/>
      <c r="E1109" s="190"/>
      <c r="F1109" s="190"/>
      <c r="G1109" s="190"/>
      <c r="H1109" s="190"/>
      <c r="I1109" s="191"/>
      <c r="J1109" s="191"/>
      <c r="K1109" s="191"/>
      <c r="L1109" s="191"/>
      <c r="M1109" s="191"/>
      <c r="N1109" s="191"/>
      <c r="O1109" s="191"/>
      <c r="P1109" s="191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1"/>
      <c r="AA1109" s="191"/>
      <c r="AB1109" s="191"/>
      <c r="AC1109" s="191"/>
      <c r="AD1109" s="191"/>
      <c r="AE1109" s="191"/>
      <c r="AF1109" s="191"/>
      <c r="AG1109" s="191"/>
      <c r="AH1109" s="191"/>
      <c r="AI1109" s="191"/>
      <c r="AJ1109" s="191"/>
      <c r="AK1109" s="191"/>
      <c r="AL1109" s="191"/>
      <c r="AM1109" s="191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1"/>
      <c r="BV1109" s="191"/>
      <c r="BW1109" s="191"/>
      <c r="BX1109" s="191"/>
    </row>
    <row r="1110" spans="1:76" x14ac:dyDescent="0.25">
      <c r="A1110" s="189"/>
      <c r="B1110" s="190"/>
      <c r="C1110" s="221"/>
      <c r="D1110" s="222"/>
      <c r="E1110" s="190"/>
      <c r="F1110" s="190"/>
      <c r="G1110" s="190"/>
      <c r="H1110" s="190"/>
      <c r="I1110" s="191"/>
      <c r="J1110" s="191"/>
      <c r="K1110" s="191"/>
      <c r="L1110" s="191"/>
      <c r="M1110" s="191"/>
      <c r="N1110" s="191"/>
      <c r="O1110" s="191"/>
      <c r="P1110" s="191"/>
      <c r="Q1110" s="191"/>
      <c r="R1110" s="191"/>
      <c r="S1110" s="191"/>
      <c r="T1110" s="191"/>
      <c r="U1110" s="191"/>
      <c r="V1110" s="191"/>
      <c r="W1110" s="191"/>
      <c r="X1110" s="191"/>
      <c r="Y1110" s="191"/>
      <c r="Z1110" s="191"/>
      <c r="AA1110" s="191"/>
      <c r="AB1110" s="191"/>
      <c r="AC1110" s="191"/>
      <c r="AD1110" s="191"/>
      <c r="AE1110" s="191"/>
      <c r="AF1110" s="191"/>
      <c r="AG1110" s="191"/>
      <c r="AH1110" s="191"/>
      <c r="AI1110" s="191"/>
      <c r="AJ1110" s="191"/>
      <c r="AK1110" s="191"/>
      <c r="AL1110" s="191"/>
      <c r="AM1110" s="191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1"/>
      <c r="BV1110" s="191"/>
      <c r="BW1110" s="191"/>
      <c r="BX1110" s="191"/>
    </row>
    <row r="1111" spans="1:76" x14ac:dyDescent="0.25">
      <c r="A1111" s="189"/>
      <c r="B1111" s="190"/>
      <c r="C1111" s="221"/>
      <c r="D1111" s="222"/>
      <c r="E1111" s="190"/>
      <c r="F1111" s="190"/>
      <c r="G1111" s="190"/>
      <c r="H1111" s="190"/>
      <c r="I1111" s="191"/>
      <c r="J1111" s="191"/>
      <c r="K1111" s="191"/>
      <c r="L1111" s="191"/>
      <c r="M1111" s="191"/>
      <c r="N1111" s="191"/>
      <c r="O1111" s="191"/>
      <c r="P1111" s="191"/>
      <c r="Q1111" s="191"/>
      <c r="R1111" s="191"/>
      <c r="S1111" s="191"/>
      <c r="T1111" s="191"/>
      <c r="U1111" s="191"/>
      <c r="V1111" s="191"/>
      <c r="W1111" s="191"/>
      <c r="X1111" s="191"/>
      <c r="Y1111" s="191"/>
      <c r="Z1111" s="191"/>
      <c r="AA1111" s="191"/>
      <c r="AB1111" s="191"/>
      <c r="AC1111" s="191"/>
      <c r="AD1111" s="191"/>
      <c r="AE1111" s="191"/>
      <c r="AF1111" s="191"/>
      <c r="AG1111" s="191"/>
      <c r="AH1111" s="191"/>
      <c r="AI1111" s="191"/>
      <c r="AJ1111" s="191"/>
      <c r="AK1111" s="191"/>
      <c r="AL1111" s="191"/>
      <c r="AM1111" s="191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1"/>
      <c r="BV1111" s="191"/>
      <c r="BW1111" s="191"/>
      <c r="BX1111" s="191"/>
    </row>
    <row r="1112" spans="1:76" x14ac:dyDescent="0.25">
      <c r="A1112" s="189"/>
      <c r="B1112" s="190"/>
      <c r="C1112" s="221"/>
      <c r="D1112" s="222"/>
      <c r="E1112" s="190"/>
      <c r="F1112" s="190"/>
      <c r="G1112" s="190"/>
      <c r="H1112" s="190"/>
      <c r="I1112" s="191"/>
      <c r="J1112" s="191"/>
      <c r="K1112" s="191"/>
      <c r="L1112" s="191"/>
      <c r="M1112" s="191"/>
      <c r="N1112" s="191"/>
      <c r="O1112" s="191"/>
      <c r="P1112" s="191"/>
      <c r="Q1112" s="191"/>
      <c r="R1112" s="191"/>
      <c r="S1112" s="191"/>
      <c r="T1112" s="191"/>
      <c r="U1112" s="191"/>
      <c r="V1112" s="191"/>
      <c r="W1112" s="191"/>
      <c r="X1112" s="191"/>
      <c r="Y1112" s="191"/>
      <c r="Z1112" s="191"/>
      <c r="AA1112" s="191"/>
      <c r="AB1112" s="191"/>
      <c r="AC1112" s="191"/>
      <c r="AD1112" s="191"/>
      <c r="AE1112" s="191"/>
      <c r="AF1112" s="191"/>
      <c r="AG1112" s="191"/>
      <c r="AH1112" s="191"/>
      <c r="AI1112" s="191"/>
      <c r="AJ1112" s="191"/>
      <c r="AK1112" s="191"/>
      <c r="AL1112" s="191"/>
      <c r="AM1112" s="191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1"/>
      <c r="BV1112" s="191"/>
      <c r="BW1112" s="191"/>
      <c r="BX1112" s="191"/>
    </row>
    <row r="1113" spans="1:76" x14ac:dyDescent="0.25">
      <c r="A1113" s="189"/>
      <c r="B1113" s="190"/>
      <c r="C1113" s="221"/>
      <c r="D1113" s="222"/>
      <c r="E1113" s="190"/>
      <c r="F1113" s="190"/>
      <c r="G1113" s="190"/>
      <c r="H1113" s="190"/>
      <c r="I1113" s="191"/>
      <c r="J1113" s="191"/>
      <c r="K1113" s="191"/>
      <c r="L1113" s="191"/>
      <c r="M1113" s="191"/>
      <c r="N1113" s="191"/>
      <c r="O1113" s="191"/>
      <c r="P1113" s="191"/>
      <c r="Q1113" s="191"/>
      <c r="R1113" s="191"/>
      <c r="S1113" s="191"/>
      <c r="T1113" s="191"/>
      <c r="U1113" s="191"/>
      <c r="V1113" s="191"/>
      <c r="W1113" s="191"/>
      <c r="X1113" s="191"/>
      <c r="Y1113" s="191"/>
      <c r="Z1113" s="191"/>
      <c r="AA1113" s="191"/>
      <c r="AB1113" s="191"/>
      <c r="AC1113" s="191"/>
      <c r="AD1113" s="191"/>
      <c r="AE1113" s="191"/>
      <c r="AF1113" s="191"/>
      <c r="AG1113" s="191"/>
      <c r="AH1113" s="191"/>
      <c r="AI1113" s="191"/>
      <c r="AJ1113" s="191"/>
      <c r="AK1113" s="191"/>
      <c r="AL1113" s="191"/>
      <c r="AM1113" s="191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1"/>
      <c r="BV1113" s="191"/>
      <c r="BW1113" s="191"/>
      <c r="BX1113" s="191"/>
    </row>
    <row r="1114" spans="1:76" x14ac:dyDescent="0.25">
      <c r="A1114" s="189"/>
      <c r="B1114" s="190"/>
      <c r="C1114" s="221"/>
      <c r="D1114" s="222"/>
      <c r="E1114" s="190"/>
      <c r="F1114" s="190"/>
      <c r="G1114" s="190"/>
      <c r="H1114" s="190"/>
      <c r="I1114" s="191"/>
      <c r="J1114" s="191"/>
      <c r="K1114" s="191"/>
      <c r="L1114" s="191"/>
      <c r="M1114" s="191"/>
      <c r="N1114" s="191"/>
      <c r="O1114" s="191"/>
      <c r="P1114" s="191"/>
      <c r="Q1114" s="191"/>
      <c r="R1114" s="191"/>
      <c r="S1114" s="191"/>
      <c r="T1114" s="191"/>
      <c r="U1114" s="191"/>
      <c r="V1114" s="191"/>
      <c r="W1114" s="191"/>
      <c r="X1114" s="191"/>
      <c r="Y1114" s="191"/>
      <c r="Z1114" s="191"/>
      <c r="AA1114" s="191"/>
      <c r="AB1114" s="191"/>
      <c r="AC1114" s="191"/>
      <c r="AD1114" s="191"/>
      <c r="AE1114" s="191"/>
      <c r="AF1114" s="191"/>
      <c r="AG1114" s="191"/>
      <c r="AH1114" s="191"/>
      <c r="AI1114" s="191"/>
      <c r="AJ1114" s="191"/>
      <c r="AK1114" s="191"/>
      <c r="AL1114" s="191"/>
      <c r="AM1114" s="191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1"/>
      <c r="BV1114" s="191"/>
      <c r="BW1114" s="191"/>
      <c r="BX1114" s="191"/>
    </row>
    <row r="1115" spans="1:76" x14ac:dyDescent="0.25">
      <c r="A1115" s="189"/>
      <c r="B1115" s="190"/>
      <c r="C1115" s="221"/>
      <c r="D1115" s="222"/>
      <c r="E1115" s="190"/>
      <c r="F1115" s="190"/>
      <c r="G1115" s="190"/>
      <c r="H1115" s="190"/>
      <c r="I1115" s="191"/>
      <c r="J1115" s="191"/>
      <c r="K1115" s="191"/>
      <c r="L1115" s="191"/>
      <c r="M1115" s="191"/>
      <c r="N1115" s="191"/>
      <c r="O1115" s="191"/>
      <c r="P1115" s="191"/>
      <c r="Q1115" s="191"/>
      <c r="R1115" s="191"/>
      <c r="S1115" s="191"/>
      <c r="T1115" s="191"/>
      <c r="U1115" s="191"/>
      <c r="V1115" s="191"/>
      <c r="W1115" s="191"/>
      <c r="X1115" s="191"/>
      <c r="Y1115" s="191"/>
      <c r="Z1115" s="191"/>
      <c r="AA1115" s="191"/>
      <c r="AB1115" s="191"/>
      <c r="AC1115" s="191"/>
      <c r="AD1115" s="191"/>
      <c r="AE1115" s="191"/>
      <c r="AF1115" s="191"/>
      <c r="AG1115" s="191"/>
      <c r="AH1115" s="191"/>
      <c r="AI1115" s="191"/>
      <c r="AJ1115" s="191"/>
      <c r="AK1115" s="191"/>
      <c r="AL1115" s="191"/>
      <c r="AM1115" s="191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1"/>
      <c r="BV1115" s="191"/>
      <c r="BW1115" s="191"/>
      <c r="BX1115" s="191"/>
    </row>
    <row r="1116" spans="1:76" x14ac:dyDescent="0.25">
      <c r="A1116" s="189"/>
      <c r="B1116" s="190"/>
      <c r="C1116" s="221"/>
      <c r="D1116" s="222"/>
      <c r="E1116" s="190"/>
      <c r="F1116" s="190"/>
      <c r="G1116" s="190"/>
      <c r="H1116" s="190"/>
      <c r="I1116" s="191"/>
      <c r="J1116" s="191"/>
      <c r="K1116" s="191"/>
      <c r="L1116" s="191"/>
      <c r="M1116" s="191"/>
      <c r="N1116" s="191"/>
      <c r="O1116" s="191"/>
      <c r="P1116" s="191"/>
      <c r="Q1116" s="191"/>
      <c r="R1116" s="191"/>
      <c r="S1116" s="191"/>
      <c r="T1116" s="191"/>
      <c r="U1116" s="191"/>
      <c r="V1116" s="191"/>
      <c r="W1116" s="191"/>
      <c r="X1116" s="191"/>
      <c r="Y1116" s="191"/>
      <c r="Z1116" s="191"/>
      <c r="AA1116" s="191"/>
      <c r="AB1116" s="191"/>
      <c r="AC1116" s="191"/>
      <c r="AD1116" s="191"/>
      <c r="AE1116" s="191"/>
      <c r="AF1116" s="191"/>
      <c r="AG1116" s="191"/>
      <c r="AH1116" s="191"/>
      <c r="AI1116" s="191"/>
      <c r="AJ1116" s="191"/>
      <c r="AK1116" s="191"/>
      <c r="AL1116" s="191"/>
      <c r="AM1116" s="191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1"/>
      <c r="BV1116" s="191"/>
      <c r="BW1116" s="191"/>
      <c r="BX1116" s="191"/>
    </row>
    <row r="1117" spans="1:76" x14ac:dyDescent="0.25">
      <c r="A1117" s="189"/>
      <c r="B1117" s="190"/>
      <c r="C1117" s="221"/>
      <c r="D1117" s="222"/>
      <c r="E1117" s="190"/>
      <c r="F1117" s="190"/>
      <c r="G1117" s="190"/>
      <c r="H1117" s="190"/>
      <c r="I1117" s="191"/>
      <c r="J1117" s="191"/>
      <c r="K1117" s="191"/>
      <c r="L1117" s="191"/>
      <c r="M1117" s="191"/>
      <c r="N1117" s="191"/>
      <c r="O1117" s="191"/>
      <c r="P1117" s="191"/>
      <c r="Q1117" s="191"/>
      <c r="R1117" s="191"/>
      <c r="S1117" s="191"/>
      <c r="T1117" s="191"/>
      <c r="U1117" s="191"/>
      <c r="V1117" s="191"/>
      <c r="W1117" s="191"/>
      <c r="X1117" s="191"/>
      <c r="Y1117" s="191"/>
      <c r="Z1117" s="191"/>
      <c r="AA1117" s="191"/>
      <c r="AB1117" s="191"/>
      <c r="AC1117" s="191"/>
      <c r="AD1117" s="191"/>
      <c r="AE1117" s="191"/>
      <c r="AF1117" s="191"/>
      <c r="AG1117" s="191"/>
      <c r="AH1117" s="191"/>
      <c r="AI1117" s="191"/>
      <c r="AJ1117" s="191"/>
      <c r="AK1117" s="191"/>
      <c r="AL1117" s="191"/>
      <c r="AM1117" s="191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1"/>
      <c r="BV1117" s="191"/>
      <c r="BW1117" s="191"/>
      <c r="BX1117" s="191"/>
    </row>
    <row r="1118" spans="1:76" x14ac:dyDescent="0.25">
      <c r="A1118" s="189"/>
      <c r="B1118" s="190"/>
      <c r="C1118" s="221"/>
      <c r="D1118" s="222"/>
      <c r="E1118" s="190"/>
      <c r="F1118" s="190"/>
      <c r="G1118" s="190"/>
      <c r="H1118" s="190"/>
      <c r="I1118" s="191"/>
      <c r="J1118" s="191"/>
      <c r="K1118" s="191"/>
      <c r="L1118" s="191"/>
      <c r="M1118" s="191"/>
      <c r="N1118" s="191"/>
      <c r="O1118" s="191"/>
      <c r="P1118" s="191"/>
      <c r="Q1118" s="191"/>
      <c r="R1118" s="191"/>
      <c r="S1118" s="191"/>
      <c r="T1118" s="191"/>
      <c r="U1118" s="191"/>
      <c r="V1118" s="191"/>
      <c r="W1118" s="191"/>
      <c r="X1118" s="191"/>
      <c r="Y1118" s="191"/>
      <c r="Z1118" s="191"/>
      <c r="AA1118" s="191"/>
      <c r="AB1118" s="191"/>
      <c r="AC1118" s="191"/>
      <c r="AD1118" s="191"/>
      <c r="AE1118" s="191"/>
      <c r="AF1118" s="191"/>
      <c r="AG1118" s="191"/>
      <c r="AH1118" s="191"/>
      <c r="AI1118" s="191"/>
      <c r="AJ1118" s="191"/>
      <c r="AK1118" s="191"/>
      <c r="AL1118" s="191"/>
      <c r="AM1118" s="191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1"/>
      <c r="BV1118" s="191"/>
      <c r="BW1118" s="191"/>
      <c r="BX1118" s="191"/>
    </row>
    <row r="1119" spans="1:76" x14ac:dyDescent="0.25">
      <c r="A1119" s="189"/>
      <c r="B1119" s="190"/>
      <c r="C1119" s="221"/>
      <c r="D1119" s="222"/>
      <c r="E1119" s="190"/>
      <c r="F1119" s="190"/>
      <c r="G1119" s="190"/>
      <c r="H1119" s="190"/>
      <c r="I1119" s="191"/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91"/>
      <c r="T1119" s="191"/>
      <c r="U1119" s="191"/>
      <c r="V1119" s="191"/>
      <c r="W1119" s="191"/>
      <c r="X1119" s="191"/>
      <c r="Y1119" s="191"/>
      <c r="Z1119" s="191"/>
      <c r="AA1119" s="191"/>
      <c r="AB1119" s="191"/>
      <c r="AC1119" s="191"/>
      <c r="AD1119" s="191"/>
      <c r="AE1119" s="191"/>
      <c r="AF1119" s="191"/>
      <c r="AG1119" s="191"/>
      <c r="AH1119" s="191"/>
      <c r="AI1119" s="191"/>
      <c r="AJ1119" s="191"/>
      <c r="AK1119" s="191"/>
      <c r="AL1119" s="191"/>
      <c r="AM1119" s="191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1"/>
      <c r="BV1119" s="191"/>
      <c r="BW1119" s="191"/>
      <c r="BX1119" s="191"/>
    </row>
    <row r="1120" spans="1:76" x14ac:dyDescent="0.25">
      <c r="A1120" s="189"/>
      <c r="B1120" s="190"/>
      <c r="C1120" s="221"/>
      <c r="D1120" s="222"/>
      <c r="E1120" s="190"/>
      <c r="F1120" s="190"/>
      <c r="G1120" s="190"/>
      <c r="H1120" s="190"/>
      <c r="I1120" s="191"/>
      <c r="J1120" s="191"/>
      <c r="K1120" s="191"/>
      <c r="L1120" s="191"/>
      <c r="M1120" s="191"/>
      <c r="N1120" s="191"/>
      <c r="O1120" s="191"/>
      <c r="P1120" s="191"/>
      <c r="Q1120" s="191"/>
      <c r="R1120" s="191"/>
      <c r="S1120" s="191"/>
      <c r="T1120" s="191"/>
      <c r="U1120" s="191"/>
      <c r="V1120" s="191"/>
      <c r="W1120" s="191"/>
      <c r="X1120" s="191"/>
      <c r="Y1120" s="191"/>
      <c r="Z1120" s="191"/>
      <c r="AA1120" s="191"/>
      <c r="AB1120" s="191"/>
      <c r="AC1120" s="191"/>
      <c r="AD1120" s="191"/>
      <c r="AE1120" s="191"/>
      <c r="AF1120" s="191"/>
      <c r="AG1120" s="191"/>
      <c r="AH1120" s="191"/>
      <c r="AI1120" s="191"/>
      <c r="AJ1120" s="191"/>
      <c r="AK1120" s="191"/>
      <c r="AL1120" s="191"/>
      <c r="AM1120" s="191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1"/>
      <c r="BV1120" s="191"/>
      <c r="BW1120" s="191"/>
      <c r="BX1120" s="191"/>
    </row>
    <row r="1121" spans="1:76" x14ac:dyDescent="0.25">
      <c r="A1121" s="189"/>
      <c r="B1121" s="190"/>
      <c r="C1121" s="221"/>
      <c r="D1121" s="222"/>
      <c r="E1121" s="190"/>
      <c r="F1121" s="190"/>
      <c r="G1121" s="190"/>
      <c r="H1121" s="190"/>
      <c r="I1121" s="191"/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91"/>
      <c r="T1121" s="191"/>
      <c r="U1121" s="191"/>
      <c r="V1121" s="191"/>
      <c r="W1121" s="191"/>
      <c r="X1121" s="191"/>
      <c r="Y1121" s="191"/>
      <c r="Z1121" s="191"/>
      <c r="AA1121" s="191"/>
      <c r="AB1121" s="191"/>
      <c r="AC1121" s="191"/>
      <c r="AD1121" s="191"/>
      <c r="AE1121" s="191"/>
      <c r="AF1121" s="191"/>
      <c r="AG1121" s="191"/>
      <c r="AH1121" s="191"/>
      <c r="AI1121" s="191"/>
      <c r="AJ1121" s="191"/>
      <c r="AK1121" s="191"/>
      <c r="AL1121" s="191"/>
      <c r="AM1121" s="191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1"/>
      <c r="BV1121" s="191"/>
      <c r="BW1121" s="191"/>
      <c r="BX1121" s="191"/>
    </row>
    <row r="1122" spans="1:76" x14ac:dyDescent="0.25">
      <c r="A1122" s="189"/>
      <c r="B1122" s="190"/>
      <c r="C1122" s="221"/>
      <c r="D1122" s="222"/>
      <c r="E1122" s="190"/>
      <c r="F1122" s="190"/>
      <c r="G1122" s="190"/>
      <c r="H1122" s="190"/>
      <c r="I1122" s="191"/>
      <c r="J1122" s="191"/>
      <c r="K1122" s="191"/>
      <c r="L1122" s="191"/>
      <c r="M1122" s="191"/>
      <c r="N1122" s="191"/>
      <c r="O1122" s="191"/>
      <c r="P1122" s="191"/>
      <c r="Q1122" s="191"/>
      <c r="R1122" s="191"/>
      <c r="S1122" s="191"/>
      <c r="T1122" s="191"/>
      <c r="U1122" s="191"/>
      <c r="V1122" s="191"/>
      <c r="W1122" s="191"/>
      <c r="X1122" s="191"/>
      <c r="Y1122" s="191"/>
      <c r="Z1122" s="191"/>
      <c r="AA1122" s="191"/>
      <c r="AB1122" s="191"/>
      <c r="AC1122" s="191"/>
      <c r="AD1122" s="191"/>
      <c r="AE1122" s="191"/>
      <c r="AF1122" s="191"/>
      <c r="AG1122" s="191"/>
      <c r="AH1122" s="191"/>
      <c r="AI1122" s="191"/>
      <c r="AJ1122" s="191"/>
      <c r="AK1122" s="191"/>
      <c r="AL1122" s="191"/>
      <c r="AM1122" s="191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1"/>
      <c r="BV1122" s="191"/>
      <c r="BW1122" s="191"/>
      <c r="BX1122" s="191"/>
    </row>
    <row r="1123" spans="1:76" x14ac:dyDescent="0.25">
      <c r="A1123" s="189"/>
      <c r="B1123" s="190"/>
      <c r="C1123" s="221"/>
      <c r="D1123" s="222"/>
      <c r="E1123" s="190"/>
      <c r="F1123" s="190"/>
      <c r="G1123" s="190"/>
      <c r="H1123" s="190"/>
      <c r="I1123" s="191"/>
      <c r="J1123" s="191"/>
      <c r="K1123" s="191"/>
      <c r="L1123" s="191"/>
      <c r="M1123" s="191"/>
      <c r="N1123" s="191"/>
      <c r="O1123" s="191"/>
      <c r="P1123" s="191"/>
      <c r="Q1123" s="191"/>
      <c r="R1123" s="191"/>
      <c r="S1123" s="191"/>
      <c r="T1123" s="191"/>
      <c r="U1123" s="191"/>
      <c r="V1123" s="191"/>
      <c r="W1123" s="191"/>
      <c r="X1123" s="191"/>
      <c r="Y1123" s="191"/>
      <c r="Z1123" s="191"/>
      <c r="AA1123" s="191"/>
      <c r="AB1123" s="191"/>
      <c r="AC1123" s="191"/>
      <c r="AD1123" s="191"/>
      <c r="AE1123" s="191"/>
      <c r="AF1123" s="191"/>
      <c r="AG1123" s="191"/>
      <c r="AH1123" s="191"/>
      <c r="AI1123" s="191"/>
      <c r="AJ1123" s="191"/>
      <c r="AK1123" s="191"/>
      <c r="AL1123" s="191"/>
      <c r="AM1123" s="191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1"/>
      <c r="BV1123" s="191"/>
      <c r="BW1123" s="191"/>
      <c r="BX1123" s="191"/>
    </row>
    <row r="1124" spans="1:76" x14ac:dyDescent="0.25">
      <c r="A1124" s="189"/>
      <c r="B1124" s="190"/>
      <c r="C1124" s="221"/>
      <c r="D1124" s="222"/>
      <c r="E1124" s="190"/>
      <c r="F1124" s="190"/>
      <c r="G1124" s="190"/>
      <c r="H1124" s="190"/>
      <c r="I1124" s="191"/>
      <c r="J1124" s="191"/>
      <c r="K1124" s="191"/>
      <c r="L1124" s="191"/>
      <c r="M1124" s="191"/>
      <c r="N1124" s="191"/>
      <c r="O1124" s="191"/>
      <c r="P1124" s="191"/>
      <c r="Q1124" s="191"/>
      <c r="R1124" s="191"/>
      <c r="S1124" s="191"/>
      <c r="T1124" s="191"/>
      <c r="U1124" s="191"/>
      <c r="V1124" s="191"/>
      <c r="W1124" s="191"/>
      <c r="X1124" s="191"/>
      <c r="Y1124" s="191"/>
      <c r="Z1124" s="191"/>
      <c r="AA1124" s="191"/>
      <c r="AB1124" s="191"/>
      <c r="AC1124" s="191"/>
      <c r="AD1124" s="191"/>
      <c r="AE1124" s="191"/>
      <c r="AF1124" s="191"/>
      <c r="AG1124" s="191"/>
      <c r="AH1124" s="191"/>
      <c r="AI1124" s="191"/>
      <c r="AJ1124" s="191"/>
      <c r="AK1124" s="191"/>
      <c r="AL1124" s="191"/>
      <c r="AM1124" s="191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1"/>
      <c r="BV1124" s="191"/>
      <c r="BW1124" s="191"/>
      <c r="BX1124" s="191"/>
    </row>
    <row r="1125" spans="1:76" x14ac:dyDescent="0.25">
      <c r="A1125" s="189"/>
      <c r="B1125" s="190"/>
      <c r="C1125" s="221"/>
      <c r="D1125" s="222"/>
      <c r="E1125" s="190"/>
      <c r="F1125" s="190"/>
      <c r="G1125" s="190"/>
      <c r="H1125" s="190"/>
      <c r="I1125" s="191"/>
      <c r="J1125" s="191"/>
      <c r="K1125" s="191"/>
      <c r="L1125" s="191"/>
      <c r="M1125" s="191"/>
      <c r="N1125" s="191"/>
      <c r="O1125" s="191"/>
      <c r="P1125" s="191"/>
      <c r="Q1125" s="191"/>
      <c r="R1125" s="191"/>
      <c r="S1125" s="191"/>
      <c r="T1125" s="191"/>
      <c r="U1125" s="191"/>
      <c r="V1125" s="191"/>
      <c r="W1125" s="191"/>
      <c r="X1125" s="191"/>
      <c r="Y1125" s="191"/>
      <c r="Z1125" s="191"/>
      <c r="AA1125" s="191"/>
      <c r="AB1125" s="191"/>
      <c r="AC1125" s="191"/>
      <c r="AD1125" s="191"/>
      <c r="AE1125" s="191"/>
      <c r="AF1125" s="191"/>
      <c r="AG1125" s="191"/>
      <c r="AH1125" s="191"/>
      <c r="AI1125" s="191"/>
      <c r="AJ1125" s="191"/>
      <c r="AK1125" s="191"/>
      <c r="AL1125" s="191"/>
      <c r="AM1125" s="191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1"/>
      <c r="BV1125" s="191"/>
      <c r="BW1125" s="191"/>
      <c r="BX1125" s="191"/>
    </row>
    <row r="1126" spans="1:76" x14ac:dyDescent="0.25">
      <c r="A1126" s="189"/>
      <c r="B1126" s="190"/>
      <c r="C1126" s="221"/>
      <c r="D1126" s="222"/>
      <c r="E1126" s="190"/>
      <c r="F1126" s="190"/>
      <c r="G1126" s="190"/>
      <c r="H1126" s="190"/>
      <c r="I1126" s="191"/>
      <c r="J1126" s="191"/>
      <c r="K1126" s="191"/>
      <c r="L1126" s="191"/>
      <c r="M1126" s="191"/>
      <c r="N1126" s="191"/>
      <c r="O1126" s="191"/>
      <c r="P1126" s="191"/>
      <c r="Q1126" s="191"/>
      <c r="R1126" s="191"/>
      <c r="S1126" s="191"/>
      <c r="T1126" s="191"/>
      <c r="U1126" s="191"/>
      <c r="V1126" s="191"/>
      <c r="W1126" s="191"/>
      <c r="X1126" s="191"/>
      <c r="Y1126" s="191"/>
      <c r="Z1126" s="191"/>
      <c r="AA1126" s="191"/>
      <c r="AB1126" s="191"/>
      <c r="AC1126" s="191"/>
      <c r="AD1126" s="191"/>
      <c r="AE1126" s="191"/>
      <c r="AF1126" s="191"/>
      <c r="AG1126" s="191"/>
      <c r="AH1126" s="191"/>
      <c r="AI1126" s="191"/>
      <c r="AJ1126" s="191"/>
      <c r="AK1126" s="191"/>
      <c r="AL1126" s="191"/>
      <c r="AM1126" s="191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1"/>
      <c r="BV1126" s="191"/>
      <c r="BW1126" s="191"/>
      <c r="BX1126" s="191"/>
    </row>
    <row r="1127" spans="1:76" x14ac:dyDescent="0.25">
      <c r="A1127" s="189"/>
      <c r="B1127" s="190"/>
      <c r="C1127" s="221"/>
      <c r="D1127" s="222"/>
      <c r="E1127" s="190"/>
      <c r="F1127" s="190"/>
      <c r="G1127" s="190"/>
      <c r="H1127" s="190"/>
      <c r="I1127" s="191"/>
      <c r="J1127" s="191"/>
      <c r="K1127" s="191"/>
      <c r="L1127" s="191"/>
      <c r="M1127" s="191"/>
      <c r="N1127" s="191"/>
      <c r="O1127" s="191"/>
      <c r="P1127" s="191"/>
      <c r="Q1127" s="191"/>
      <c r="R1127" s="191"/>
      <c r="S1127" s="191"/>
      <c r="T1127" s="191"/>
      <c r="U1127" s="191"/>
      <c r="V1127" s="191"/>
      <c r="W1127" s="191"/>
      <c r="X1127" s="191"/>
      <c r="Y1127" s="191"/>
      <c r="Z1127" s="191"/>
      <c r="AA1127" s="191"/>
      <c r="AB1127" s="191"/>
      <c r="AC1127" s="191"/>
      <c r="AD1127" s="191"/>
      <c r="AE1127" s="191"/>
      <c r="AF1127" s="191"/>
      <c r="AG1127" s="191"/>
      <c r="AH1127" s="191"/>
      <c r="AI1127" s="191"/>
      <c r="AJ1127" s="191"/>
      <c r="AK1127" s="191"/>
      <c r="AL1127" s="191"/>
      <c r="AM1127" s="191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1"/>
      <c r="BV1127" s="191"/>
      <c r="BW1127" s="191"/>
      <c r="BX1127" s="191"/>
    </row>
    <row r="1128" spans="1:76" x14ac:dyDescent="0.25">
      <c r="A1128" s="189"/>
      <c r="B1128" s="190"/>
      <c r="C1128" s="221"/>
      <c r="D1128" s="222"/>
      <c r="E1128" s="190"/>
      <c r="F1128" s="190"/>
      <c r="G1128" s="190"/>
      <c r="H1128" s="190"/>
      <c r="I1128" s="191"/>
      <c r="J1128" s="191"/>
      <c r="K1128" s="191"/>
      <c r="L1128" s="191"/>
      <c r="M1128" s="191"/>
      <c r="N1128" s="191"/>
      <c r="O1128" s="191"/>
      <c r="P1128" s="191"/>
      <c r="Q1128" s="191"/>
      <c r="R1128" s="191"/>
      <c r="S1128" s="191"/>
      <c r="T1128" s="191"/>
      <c r="U1128" s="191"/>
      <c r="V1128" s="191"/>
      <c r="W1128" s="191"/>
      <c r="X1128" s="191"/>
      <c r="Y1128" s="191"/>
      <c r="Z1128" s="191"/>
      <c r="AA1128" s="191"/>
      <c r="AB1128" s="191"/>
      <c r="AC1128" s="191"/>
      <c r="AD1128" s="191"/>
      <c r="AE1128" s="191"/>
      <c r="AF1128" s="191"/>
      <c r="AG1128" s="191"/>
      <c r="AH1128" s="191"/>
      <c r="AI1128" s="191"/>
      <c r="AJ1128" s="191"/>
      <c r="AK1128" s="191"/>
      <c r="AL1128" s="191"/>
      <c r="AM1128" s="191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1"/>
      <c r="BV1128" s="191"/>
      <c r="BW1128" s="191"/>
      <c r="BX1128" s="191"/>
    </row>
    <row r="1129" spans="1:76" x14ac:dyDescent="0.25">
      <c r="A1129" s="189"/>
      <c r="B1129" s="190"/>
      <c r="C1129" s="221"/>
      <c r="D1129" s="222"/>
      <c r="E1129" s="190"/>
      <c r="F1129" s="190"/>
      <c r="G1129" s="190"/>
      <c r="H1129" s="190"/>
      <c r="I1129" s="191"/>
      <c r="J1129" s="191"/>
      <c r="K1129" s="191"/>
      <c r="L1129" s="191"/>
      <c r="M1129" s="191"/>
      <c r="N1129" s="191"/>
      <c r="O1129" s="191"/>
      <c r="P1129" s="191"/>
      <c r="Q1129" s="191"/>
      <c r="R1129" s="191"/>
      <c r="S1129" s="191"/>
      <c r="T1129" s="191"/>
      <c r="U1129" s="191"/>
      <c r="V1129" s="191"/>
      <c r="W1129" s="191"/>
      <c r="X1129" s="191"/>
      <c r="Y1129" s="191"/>
      <c r="Z1129" s="191"/>
      <c r="AA1129" s="191"/>
      <c r="AB1129" s="191"/>
      <c r="AC1129" s="191"/>
      <c r="AD1129" s="191"/>
      <c r="AE1129" s="191"/>
      <c r="AF1129" s="191"/>
      <c r="AG1129" s="191"/>
      <c r="AH1129" s="191"/>
      <c r="AI1129" s="191"/>
      <c r="AJ1129" s="191"/>
      <c r="AK1129" s="191"/>
      <c r="AL1129" s="191"/>
      <c r="AM1129" s="191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1"/>
      <c r="BV1129" s="191"/>
      <c r="BW1129" s="191"/>
      <c r="BX1129" s="191"/>
    </row>
    <row r="1130" spans="1:76" x14ac:dyDescent="0.25">
      <c r="A1130" s="189"/>
      <c r="B1130" s="190"/>
      <c r="C1130" s="221"/>
      <c r="D1130" s="222"/>
      <c r="E1130" s="190"/>
      <c r="F1130" s="190"/>
      <c r="G1130" s="190"/>
      <c r="H1130" s="190"/>
      <c r="I1130" s="191"/>
      <c r="J1130" s="191"/>
      <c r="K1130" s="191"/>
      <c r="L1130" s="191"/>
      <c r="M1130" s="191"/>
      <c r="N1130" s="191"/>
      <c r="O1130" s="191"/>
      <c r="P1130" s="191"/>
      <c r="Q1130" s="191"/>
      <c r="R1130" s="191"/>
      <c r="S1130" s="191"/>
      <c r="T1130" s="191"/>
      <c r="U1130" s="191"/>
      <c r="V1130" s="191"/>
      <c r="W1130" s="191"/>
      <c r="X1130" s="191"/>
      <c r="Y1130" s="191"/>
      <c r="Z1130" s="191"/>
      <c r="AA1130" s="191"/>
      <c r="AB1130" s="191"/>
      <c r="AC1130" s="191"/>
      <c r="AD1130" s="191"/>
      <c r="AE1130" s="191"/>
      <c r="AF1130" s="191"/>
      <c r="AG1130" s="191"/>
      <c r="AH1130" s="191"/>
      <c r="AI1130" s="191"/>
      <c r="AJ1130" s="191"/>
      <c r="AK1130" s="191"/>
      <c r="AL1130" s="191"/>
      <c r="AM1130" s="191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1"/>
      <c r="BV1130" s="191"/>
      <c r="BW1130" s="191"/>
      <c r="BX1130" s="191"/>
    </row>
    <row r="1131" spans="1:76" x14ac:dyDescent="0.25">
      <c r="A1131" s="189"/>
      <c r="B1131" s="190"/>
      <c r="C1131" s="221"/>
      <c r="D1131" s="222"/>
      <c r="E1131" s="190"/>
      <c r="F1131" s="190"/>
      <c r="G1131" s="190"/>
      <c r="H1131" s="190"/>
      <c r="I1131" s="191"/>
      <c r="J1131" s="191"/>
      <c r="K1131" s="191"/>
      <c r="L1131" s="191"/>
      <c r="M1131" s="191"/>
      <c r="N1131" s="191"/>
      <c r="O1131" s="191"/>
      <c r="P1131" s="191"/>
      <c r="Q1131" s="191"/>
      <c r="R1131" s="191"/>
      <c r="S1131" s="191"/>
      <c r="T1131" s="191"/>
      <c r="U1131" s="191"/>
      <c r="V1131" s="191"/>
      <c r="W1131" s="191"/>
      <c r="X1131" s="191"/>
      <c r="Y1131" s="191"/>
      <c r="Z1131" s="191"/>
      <c r="AA1131" s="191"/>
      <c r="AB1131" s="191"/>
      <c r="AC1131" s="191"/>
      <c r="AD1131" s="191"/>
      <c r="AE1131" s="191"/>
      <c r="AF1131" s="191"/>
      <c r="AG1131" s="191"/>
      <c r="AH1131" s="191"/>
      <c r="AI1131" s="191"/>
      <c r="AJ1131" s="191"/>
      <c r="AK1131" s="191"/>
      <c r="AL1131" s="191"/>
      <c r="AM1131" s="191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1"/>
      <c r="BV1131" s="191"/>
      <c r="BW1131" s="191"/>
      <c r="BX1131" s="191"/>
    </row>
    <row r="1132" spans="1:76" x14ac:dyDescent="0.25">
      <c r="A1132" s="189"/>
      <c r="B1132" s="190"/>
      <c r="C1132" s="221"/>
      <c r="D1132" s="222"/>
      <c r="E1132" s="190"/>
      <c r="F1132" s="190"/>
      <c r="G1132" s="190"/>
      <c r="H1132" s="190"/>
      <c r="I1132" s="191"/>
      <c r="J1132" s="191"/>
      <c r="K1132" s="191"/>
      <c r="L1132" s="191"/>
      <c r="M1132" s="191"/>
      <c r="N1132" s="191"/>
      <c r="O1132" s="191"/>
      <c r="P1132" s="191"/>
      <c r="Q1132" s="191"/>
      <c r="R1132" s="191"/>
      <c r="S1132" s="191"/>
      <c r="T1132" s="191"/>
      <c r="U1132" s="191"/>
      <c r="V1132" s="191"/>
      <c r="W1132" s="191"/>
      <c r="X1132" s="191"/>
      <c r="Y1132" s="191"/>
      <c r="Z1132" s="191"/>
      <c r="AA1132" s="191"/>
      <c r="AB1132" s="191"/>
      <c r="AC1132" s="191"/>
      <c r="AD1132" s="191"/>
      <c r="AE1132" s="191"/>
      <c r="AF1132" s="191"/>
      <c r="AG1132" s="191"/>
      <c r="AH1132" s="191"/>
      <c r="AI1132" s="191"/>
      <c r="AJ1132" s="191"/>
      <c r="AK1132" s="191"/>
      <c r="AL1132" s="191"/>
      <c r="AM1132" s="191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1"/>
      <c r="BV1132" s="191"/>
      <c r="BW1132" s="191"/>
      <c r="BX1132" s="191"/>
    </row>
    <row r="1133" spans="1:76" x14ac:dyDescent="0.25">
      <c r="A1133" s="189"/>
      <c r="B1133" s="190"/>
      <c r="C1133" s="221"/>
      <c r="D1133" s="222"/>
      <c r="E1133" s="190"/>
      <c r="F1133" s="190"/>
      <c r="G1133" s="190"/>
      <c r="H1133" s="190"/>
      <c r="I1133" s="191"/>
      <c r="J1133" s="191"/>
      <c r="K1133" s="191"/>
      <c r="L1133" s="191"/>
      <c r="M1133" s="191"/>
      <c r="N1133" s="191"/>
      <c r="O1133" s="191"/>
      <c r="P1133" s="191"/>
      <c r="Q1133" s="191"/>
      <c r="R1133" s="191"/>
      <c r="S1133" s="191"/>
      <c r="T1133" s="191"/>
      <c r="U1133" s="191"/>
      <c r="V1133" s="191"/>
      <c r="W1133" s="191"/>
      <c r="X1133" s="191"/>
      <c r="Y1133" s="191"/>
      <c r="Z1133" s="191"/>
      <c r="AA1133" s="191"/>
      <c r="AB1133" s="191"/>
      <c r="AC1133" s="191"/>
      <c r="AD1133" s="191"/>
      <c r="AE1133" s="191"/>
      <c r="AF1133" s="191"/>
      <c r="AG1133" s="191"/>
      <c r="AH1133" s="191"/>
      <c r="AI1133" s="191"/>
      <c r="AJ1133" s="191"/>
      <c r="AK1133" s="191"/>
      <c r="AL1133" s="191"/>
      <c r="AM1133" s="191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1"/>
      <c r="BV1133" s="191"/>
      <c r="BW1133" s="191"/>
      <c r="BX1133" s="191"/>
    </row>
    <row r="1134" spans="1:76" x14ac:dyDescent="0.25">
      <c r="A1134" s="189"/>
      <c r="B1134" s="190"/>
      <c r="C1134" s="221"/>
      <c r="D1134" s="222"/>
      <c r="E1134" s="190"/>
      <c r="F1134" s="190"/>
      <c r="G1134" s="190"/>
      <c r="H1134" s="190"/>
      <c r="I1134" s="191"/>
      <c r="J1134" s="191"/>
      <c r="K1134" s="191"/>
      <c r="L1134" s="191"/>
      <c r="M1134" s="191"/>
      <c r="N1134" s="191"/>
      <c r="O1134" s="191"/>
      <c r="P1134" s="191"/>
      <c r="Q1134" s="191"/>
      <c r="R1134" s="191"/>
      <c r="S1134" s="191"/>
      <c r="T1134" s="191"/>
      <c r="U1134" s="191"/>
      <c r="V1134" s="191"/>
      <c r="W1134" s="191"/>
      <c r="X1134" s="191"/>
      <c r="Y1134" s="191"/>
      <c r="Z1134" s="191"/>
      <c r="AA1134" s="191"/>
      <c r="AB1134" s="191"/>
      <c r="AC1134" s="191"/>
      <c r="AD1134" s="191"/>
      <c r="AE1134" s="191"/>
      <c r="AF1134" s="191"/>
      <c r="AG1134" s="191"/>
      <c r="AH1134" s="191"/>
      <c r="AI1134" s="191"/>
      <c r="AJ1134" s="191"/>
      <c r="AK1134" s="191"/>
      <c r="AL1134" s="191"/>
      <c r="AM1134" s="191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1"/>
      <c r="BV1134" s="191"/>
      <c r="BW1134" s="191"/>
      <c r="BX1134" s="191"/>
    </row>
    <row r="1135" spans="1:76" x14ac:dyDescent="0.25">
      <c r="A1135" s="189"/>
      <c r="B1135" s="190"/>
      <c r="C1135" s="221"/>
      <c r="D1135" s="222"/>
      <c r="E1135" s="190"/>
      <c r="F1135" s="190"/>
      <c r="G1135" s="190"/>
      <c r="H1135" s="190"/>
      <c r="I1135" s="191"/>
      <c r="J1135" s="191"/>
      <c r="K1135" s="191"/>
      <c r="L1135" s="191"/>
      <c r="M1135" s="191"/>
      <c r="N1135" s="191"/>
      <c r="O1135" s="191"/>
      <c r="P1135" s="191"/>
      <c r="Q1135" s="191"/>
      <c r="R1135" s="191"/>
      <c r="S1135" s="191"/>
      <c r="T1135" s="191"/>
      <c r="U1135" s="191"/>
      <c r="V1135" s="191"/>
      <c r="W1135" s="191"/>
      <c r="X1135" s="191"/>
      <c r="Y1135" s="191"/>
      <c r="Z1135" s="191"/>
      <c r="AA1135" s="191"/>
      <c r="AB1135" s="191"/>
      <c r="AC1135" s="191"/>
      <c r="AD1135" s="191"/>
      <c r="AE1135" s="191"/>
      <c r="AF1135" s="191"/>
      <c r="AG1135" s="191"/>
      <c r="AH1135" s="191"/>
      <c r="AI1135" s="191"/>
      <c r="AJ1135" s="191"/>
      <c r="AK1135" s="191"/>
      <c r="AL1135" s="191"/>
      <c r="AM1135" s="191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1"/>
      <c r="BV1135" s="191"/>
      <c r="BW1135" s="191"/>
      <c r="BX1135" s="191"/>
    </row>
    <row r="1136" spans="1:76" x14ac:dyDescent="0.25">
      <c r="A1136" s="189"/>
      <c r="B1136" s="190"/>
      <c r="C1136" s="221"/>
      <c r="D1136" s="222"/>
      <c r="E1136" s="190"/>
      <c r="F1136" s="190"/>
      <c r="G1136" s="190"/>
      <c r="H1136" s="190"/>
      <c r="I1136" s="191"/>
      <c r="J1136" s="191"/>
      <c r="K1136" s="191"/>
      <c r="L1136" s="191"/>
      <c r="M1136" s="191"/>
      <c r="N1136" s="191"/>
      <c r="O1136" s="191"/>
      <c r="P1136" s="191"/>
      <c r="Q1136" s="191"/>
      <c r="R1136" s="191"/>
      <c r="S1136" s="191"/>
      <c r="T1136" s="191"/>
      <c r="U1136" s="191"/>
      <c r="V1136" s="191"/>
      <c r="W1136" s="191"/>
      <c r="X1136" s="191"/>
      <c r="Y1136" s="191"/>
      <c r="Z1136" s="191"/>
      <c r="AA1136" s="191"/>
      <c r="AB1136" s="191"/>
      <c r="AC1136" s="191"/>
      <c r="AD1136" s="191"/>
      <c r="AE1136" s="191"/>
      <c r="AF1136" s="191"/>
      <c r="AG1136" s="191"/>
      <c r="AH1136" s="191"/>
      <c r="AI1136" s="191"/>
      <c r="AJ1136" s="191"/>
      <c r="AK1136" s="191"/>
      <c r="AL1136" s="191"/>
      <c r="AM1136" s="191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1"/>
      <c r="BV1136" s="191"/>
      <c r="BW1136" s="191"/>
      <c r="BX1136" s="191"/>
    </row>
    <row r="1137" spans="1:76" x14ac:dyDescent="0.25">
      <c r="A1137" s="189"/>
      <c r="B1137" s="190"/>
      <c r="C1137" s="221"/>
      <c r="D1137" s="222"/>
      <c r="E1137" s="190"/>
      <c r="F1137" s="190"/>
      <c r="G1137" s="190"/>
      <c r="H1137" s="190"/>
      <c r="I1137" s="191"/>
      <c r="J1137" s="191"/>
      <c r="K1137" s="191"/>
      <c r="L1137" s="191"/>
      <c r="M1137" s="191"/>
      <c r="N1137" s="191"/>
      <c r="O1137" s="191"/>
      <c r="P1137" s="191"/>
      <c r="Q1137" s="191"/>
      <c r="R1137" s="191"/>
      <c r="S1137" s="191"/>
      <c r="T1137" s="191"/>
      <c r="U1137" s="191"/>
      <c r="V1137" s="191"/>
      <c r="W1137" s="191"/>
      <c r="X1137" s="191"/>
      <c r="Y1137" s="191"/>
      <c r="Z1137" s="191"/>
      <c r="AA1137" s="191"/>
      <c r="AB1137" s="191"/>
      <c r="AC1137" s="191"/>
      <c r="AD1137" s="191"/>
      <c r="AE1137" s="191"/>
      <c r="AF1137" s="191"/>
      <c r="AG1137" s="191"/>
      <c r="AH1137" s="191"/>
      <c r="AI1137" s="191"/>
      <c r="AJ1137" s="191"/>
      <c r="AK1137" s="191"/>
      <c r="AL1137" s="191"/>
      <c r="AM1137" s="191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1"/>
      <c r="BV1137" s="191"/>
      <c r="BW1137" s="191"/>
      <c r="BX1137" s="191"/>
    </row>
    <row r="1138" spans="1:76" x14ac:dyDescent="0.25">
      <c r="A1138" s="189"/>
      <c r="B1138" s="190"/>
      <c r="C1138" s="221"/>
      <c r="D1138" s="222"/>
      <c r="E1138" s="190"/>
      <c r="F1138" s="190"/>
      <c r="G1138" s="190"/>
      <c r="H1138" s="190"/>
      <c r="I1138" s="191"/>
      <c r="J1138" s="191"/>
      <c r="K1138" s="191"/>
      <c r="L1138" s="191"/>
      <c r="M1138" s="191"/>
      <c r="N1138" s="191"/>
      <c r="O1138" s="191"/>
      <c r="P1138" s="191"/>
      <c r="Q1138" s="191"/>
      <c r="R1138" s="191"/>
      <c r="S1138" s="191"/>
      <c r="T1138" s="191"/>
      <c r="U1138" s="191"/>
      <c r="V1138" s="191"/>
      <c r="W1138" s="191"/>
      <c r="X1138" s="191"/>
      <c r="Y1138" s="191"/>
      <c r="Z1138" s="191"/>
      <c r="AA1138" s="191"/>
      <c r="AB1138" s="191"/>
      <c r="AC1138" s="191"/>
      <c r="AD1138" s="191"/>
      <c r="AE1138" s="191"/>
      <c r="AF1138" s="191"/>
      <c r="AG1138" s="191"/>
      <c r="AH1138" s="191"/>
      <c r="AI1138" s="191"/>
      <c r="AJ1138" s="191"/>
      <c r="AK1138" s="191"/>
      <c r="AL1138" s="191"/>
      <c r="AM1138" s="191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1"/>
      <c r="BV1138" s="191"/>
      <c r="BW1138" s="191"/>
      <c r="BX1138" s="191"/>
    </row>
    <row r="1139" spans="1:76" x14ac:dyDescent="0.25">
      <c r="A1139" s="189"/>
      <c r="B1139" s="190"/>
      <c r="C1139" s="221"/>
      <c r="D1139" s="222"/>
      <c r="E1139" s="190"/>
      <c r="F1139" s="190"/>
      <c r="G1139" s="190"/>
      <c r="H1139" s="190"/>
      <c r="I1139" s="191"/>
      <c r="J1139" s="191"/>
      <c r="K1139" s="191"/>
      <c r="L1139" s="191"/>
      <c r="M1139" s="191"/>
      <c r="N1139" s="191"/>
      <c r="O1139" s="191"/>
      <c r="P1139" s="191"/>
      <c r="Q1139" s="191"/>
      <c r="R1139" s="191"/>
      <c r="S1139" s="191"/>
      <c r="T1139" s="191"/>
      <c r="U1139" s="191"/>
      <c r="V1139" s="191"/>
      <c r="W1139" s="191"/>
      <c r="X1139" s="191"/>
      <c r="Y1139" s="191"/>
      <c r="Z1139" s="191"/>
      <c r="AA1139" s="191"/>
      <c r="AB1139" s="191"/>
      <c r="AC1139" s="191"/>
      <c r="AD1139" s="191"/>
      <c r="AE1139" s="191"/>
      <c r="AF1139" s="191"/>
      <c r="AG1139" s="191"/>
      <c r="AH1139" s="191"/>
      <c r="AI1139" s="191"/>
      <c r="AJ1139" s="191"/>
      <c r="AK1139" s="191"/>
      <c r="AL1139" s="191"/>
      <c r="AM1139" s="191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1"/>
      <c r="BV1139" s="191"/>
      <c r="BW1139" s="191"/>
      <c r="BX1139" s="191"/>
    </row>
    <row r="1140" spans="1:76" x14ac:dyDescent="0.25">
      <c r="A1140" s="189"/>
      <c r="B1140" s="190"/>
      <c r="C1140" s="221"/>
      <c r="D1140" s="222"/>
      <c r="E1140" s="190"/>
      <c r="F1140" s="190"/>
      <c r="G1140" s="190"/>
      <c r="H1140" s="190"/>
      <c r="I1140" s="191"/>
      <c r="J1140" s="191"/>
      <c r="K1140" s="191"/>
      <c r="L1140" s="191"/>
      <c r="M1140" s="191"/>
      <c r="N1140" s="191"/>
      <c r="O1140" s="191"/>
      <c r="P1140" s="191"/>
      <c r="Q1140" s="191"/>
      <c r="R1140" s="191"/>
      <c r="S1140" s="191"/>
      <c r="T1140" s="191"/>
      <c r="U1140" s="191"/>
      <c r="V1140" s="191"/>
      <c r="W1140" s="191"/>
      <c r="X1140" s="191"/>
      <c r="Y1140" s="191"/>
      <c r="Z1140" s="191"/>
      <c r="AA1140" s="191"/>
      <c r="AB1140" s="191"/>
      <c r="AC1140" s="191"/>
      <c r="AD1140" s="191"/>
      <c r="AE1140" s="191"/>
      <c r="AF1140" s="191"/>
      <c r="AG1140" s="191"/>
      <c r="AH1140" s="191"/>
      <c r="AI1140" s="191"/>
      <c r="AJ1140" s="191"/>
      <c r="AK1140" s="191"/>
      <c r="AL1140" s="191"/>
      <c r="AM1140" s="191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1"/>
      <c r="BV1140" s="191"/>
      <c r="BW1140" s="191"/>
      <c r="BX1140" s="191"/>
    </row>
    <row r="1141" spans="1:76" x14ac:dyDescent="0.25">
      <c r="A1141" s="189"/>
      <c r="B1141" s="190"/>
      <c r="C1141" s="221"/>
      <c r="D1141" s="222"/>
      <c r="E1141" s="190"/>
      <c r="F1141" s="190"/>
      <c r="G1141" s="190"/>
      <c r="H1141" s="190"/>
      <c r="I1141" s="191"/>
      <c r="J1141" s="191"/>
      <c r="K1141" s="191"/>
      <c r="L1141" s="191"/>
      <c r="M1141" s="191"/>
      <c r="N1141" s="191"/>
      <c r="O1141" s="191"/>
      <c r="P1141" s="191"/>
      <c r="Q1141" s="191"/>
      <c r="R1141" s="191"/>
      <c r="S1141" s="191"/>
      <c r="T1141" s="191"/>
      <c r="U1141" s="191"/>
      <c r="V1141" s="191"/>
      <c r="W1141" s="191"/>
      <c r="X1141" s="191"/>
      <c r="Y1141" s="191"/>
      <c r="Z1141" s="191"/>
      <c r="AA1141" s="191"/>
      <c r="AB1141" s="191"/>
      <c r="AC1141" s="191"/>
      <c r="AD1141" s="191"/>
      <c r="AE1141" s="191"/>
      <c r="AF1141" s="191"/>
      <c r="AG1141" s="191"/>
      <c r="AH1141" s="191"/>
      <c r="AI1141" s="191"/>
      <c r="AJ1141" s="191"/>
      <c r="AK1141" s="191"/>
      <c r="AL1141" s="191"/>
      <c r="AM1141" s="191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1"/>
      <c r="BV1141" s="191"/>
      <c r="BW1141" s="191"/>
      <c r="BX1141" s="191"/>
    </row>
    <row r="1142" spans="1:76" x14ac:dyDescent="0.25">
      <c r="A1142" s="189"/>
      <c r="B1142" s="190"/>
      <c r="C1142" s="221"/>
      <c r="D1142" s="222"/>
      <c r="E1142" s="190"/>
      <c r="F1142" s="190"/>
      <c r="G1142" s="190"/>
      <c r="H1142" s="190"/>
      <c r="I1142" s="191"/>
      <c r="J1142" s="191"/>
      <c r="K1142" s="191"/>
      <c r="L1142" s="191"/>
      <c r="M1142" s="191"/>
      <c r="N1142" s="191"/>
      <c r="O1142" s="191"/>
      <c r="P1142" s="191"/>
      <c r="Q1142" s="191"/>
      <c r="R1142" s="191"/>
      <c r="S1142" s="191"/>
      <c r="T1142" s="191"/>
      <c r="U1142" s="191"/>
      <c r="V1142" s="191"/>
      <c r="W1142" s="191"/>
      <c r="X1142" s="191"/>
      <c r="Y1142" s="191"/>
      <c r="Z1142" s="191"/>
      <c r="AA1142" s="191"/>
      <c r="AB1142" s="191"/>
      <c r="AC1142" s="191"/>
      <c r="AD1142" s="191"/>
      <c r="AE1142" s="191"/>
      <c r="AF1142" s="191"/>
      <c r="AG1142" s="191"/>
      <c r="AH1142" s="191"/>
      <c r="AI1142" s="191"/>
      <c r="AJ1142" s="191"/>
      <c r="AK1142" s="191"/>
      <c r="AL1142" s="191"/>
      <c r="AM1142" s="191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1"/>
      <c r="BV1142" s="191"/>
      <c r="BW1142" s="191"/>
      <c r="BX1142" s="191"/>
    </row>
    <row r="1143" spans="1:76" x14ac:dyDescent="0.25">
      <c r="A1143" s="189"/>
      <c r="B1143" s="190"/>
      <c r="C1143" s="221"/>
      <c r="D1143" s="222"/>
      <c r="E1143" s="190"/>
      <c r="F1143" s="190"/>
      <c r="G1143" s="190"/>
      <c r="H1143" s="190"/>
      <c r="I1143" s="191"/>
      <c r="J1143" s="191"/>
      <c r="K1143" s="191"/>
      <c r="L1143" s="191"/>
      <c r="M1143" s="191"/>
      <c r="N1143" s="191"/>
      <c r="O1143" s="191"/>
      <c r="P1143" s="191"/>
      <c r="Q1143" s="191"/>
      <c r="R1143" s="191"/>
      <c r="S1143" s="191"/>
      <c r="T1143" s="191"/>
      <c r="U1143" s="191"/>
      <c r="V1143" s="191"/>
      <c r="W1143" s="191"/>
      <c r="X1143" s="191"/>
      <c r="Y1143" s="191"/>
      <c r="Z1143" s="191"/>
      <c r="AA1143" s="191"/>
      <c r="AB1143" s="191"/>
      <c r="AC1143" s="191"/>
      <c r="AD1143" s="191"/>
      <c r="AE1143" s="191"/>
      <c r="AF1143" s="191"/>
      <c r="AG1143" s="191"/>
      <c r="AH1143" s="191"/>
      <c r="AI1143" s="191"/>
      <c r="AJ1143" s="191"/>
      <c r="AK1143" s="191"/>
      <c r="AL1143" s="191"/>
      <c r="AM1143" s="191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1"/>
      <c r="BV1143" s="191"/>
      <c r="BW1143" s="191"/>
      <c r="BX1143" s="191"/>
    </row>
    <row r="1144" spans="1:76" x14ac:dyDescent="0.25">
      <c r="A1144" s="189"/>
      <c r="B1144" s="190"/>
      <c r="C1144" s="221"/>
      <c r="D1144" s="222"/>
      <c r="E1144" s="190"/>
      <c r="F1144" s="190"/>
      <c r="G1144" s="190"/>
      <c r="H1144" s="190"/>
      <c r="I1144" s="191"/>
      <c r="J1144" s="191"/>
      <c r="K1144" s="191"/>
      <c r="L1144" s="191"/>
      <c r="M1144" s="191"/>
      <c r="N1144" s="191"/>
      <c r="O1144" s="191"/>
      <c r="P1144" s="191"/>
      <c r="Q1144" s="191"/>
      <c r="R1144" s="191"/>
      <c r="S1144" s="191"/>
      <c r="T1144" s="191"/>
      <c r="U1144" s="191"/>
      <c r="V1144" s="191"/>
      <c r="W1144" s="191"/>
      <c r="X1144" s="191"/>
      <c r="Y1144" s="191"/>
      <c r="Z1144" s="191"/>
      <c r="AA1144" s="191"/>
      <c r="AB1144" s="191"/>
      <c r="AC1144" s="191"/>
      <c r="AD1144" s="191"/>
      <c r="AE1144" s="191"/>
      <c r="AF1144" s="191"/>
      <c r="AG1144" s="191"/>
      <c r="AH1144" s="191"/>
      <c r="AI1144" s="191"/>
      <c r="AJ1144" s="191"/>
      <c r="AK1144" s="191"/>
      <c r="AL1144" s="191"/>
      <c r="AM1144" s="191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1"/>
      <c r="BV1144" s="191"/>
      <c r="BW1144" s="191"/>
      <c r="BX1144" s="191"/>
    </row>
    <row r="1145" spans="1:76" x14ac:dyDescent="0.25">
      <c r="A1145" s="189"/>
      <c r="B1145" s="190"/>
      <c r="C1145" s="221"/>
      <c r="D1145" s="222"/>
      <c r="E1145" s="190"/>
      <c r="F1145" s="190"/>
      <c r="G1145" s="190"/>
      <c r="H1145" s="190"/>
      <c r="I1145" s="191"/>
      <c r="J1145" s="191"/>
      <c r="K1145" s="191"/>
      <c r="L1145" s="191"/>
      <c r="M1145" s="191"/>
      <c r="N1145" s="191"/>
      <c r="O1145" s="191"/>
      <c r="P1145" s="191"/>
      <c r="Q1145" s="191"/>
      <c r="R1145" s="191"/>
      <c r="S1145" s="191"/>
      <c r="T1145" s="191"/>
      <c r="U1145" s="191"/>
      <c r="V1145" s="191"/>
      <c r="W1145" s="191"/>
      <c r="X1145" s="191"/>
      <c r="Y1145" s="191"/>
      <c r="Z1145" s="191"/>
      <c r="AA1145" s="191"/>
      <c r="AB1145" s="191"/>
      <c r="AC1145" s="191"/>
      <c r="AD1145" s="191"/>
      <c r="AE1145" s="191"/>
      <c r="AF1145" s="191"/>
      <c r="AG1145" s="191"/>
      <c r="AH1145" s="191"/>
      <c r="AI1145" s="191"/>
      <c r="AJ1145" s="191"/>
      <c r="AK1145" s="191"/>
      <c r="AL1145" s="191"/>
      <c r="AM1145" s="191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1"/>
      <c r="BV1145" s="191"/>
      <c r="BW1145" s="191"/>
      <c r="BX1145" s="191"/>
    </row>
    <row r="1146" spans="1:76" x14ac:dyDescent="0.25">
      <c r="A1146" s="189"/>
      <c r="B1146" s="190"/>
      <c r="C1146" s="221"/>
      <c r="D1146" s="222"/>
      <c r="E1146" s="190"/>
      <c r="F1146" s="190"/>
      <c r="G1146" s="190"/>
      <c r="H1146" s="190"/>
      <c r="I1146" s="191"/>
      <c r="J1146" s="191"/>
      <c r="K1146" s="191"/>
      <c r="L1146" s="191"/>
      <c r="M1146" s="191"/>
      <c r="N1146" s="191"/>
      <c r="O1146" s="191"/>
      <c r="P1146" s="191"/>
      <c r="Q1146" s="191"/>
      <c r="R1146" s="191"/>
      <c r="S1146" s="191"/>
      <c r="T1146" s="191"/>
      <c r="U1146" s="191"/>
      <c r="V1146" s="191"/>
      <c r="W1146" s="191"/>
      <c r="X1146" s="191"/>
      <c r="Y1146" s="191"/>
      <c r="Z1146" s="191"/>
      <c r="AA1146" s="191"/>
      <c r="AB1146" s="191"/>
      <c r="AC1146" s="191"/>
      <c r="AD1146" s="191"/>
      <c r="AE1146" s="191"/>
      <c r="AF1146" s="191"/>
      <c r="AG1146" s="191"/>
      <c r="AH1146" s="191"/>
      <c r="AI1146" s="191"/>
      <c r="AJ1146" s="191"/>
      <c r="AK1146" s="191"/>
      <c r="AL1146" s="191"/>
      <c r="AM1146" s="191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1"/>
      <c r="BV1146" s="191"/>
      <c r="BW1146" s="191"/>
      <c r="BX1146" s="191"/>
    </row>
    <row r="1147" spans="1:76" x14ac:dyDescent="0.25">
      <c r="A1147" s="189"/>
      <c r="B1147" s="190"/>
      <c r="C1147" s="221"/>
      <c r="D1147" s="222"/>
      <c r="E1147" s="190"/>
      <c r="F1147" s="190"/>
      <c r="G1147" s="190"/>
      <c r="H1147" s="190"/>
      <c r="I1147" s="191"/>
      <c r="J1147" s="191"/>
      <c r="K1147" s="191"/>
      <c r="L1147" s="191"/>
      <c r="M1147" s="191"/>
      <c r="N1147" s="191"/>
      <c r="O1147" s="191"/>
      <c r="P1147" s="191"/>
      <c r="Q1147" s="191"/>
      <c r="R1147" s="191"/>
      <c r="S1147" s="191"/>
      <c r="T1147" s="191"/>
      <c r="U1147" s="191"/>
      <c r="V1147" s="191"/>
      <c r="W1147" s="191"/>
      <c r="X1147" s="191"/>
      <c r="Y1147" s="191"/>
      <c r="Z1147" s="191"/>
      <c r="AA1147" s="191"/>
      <c r="AB1147" s="191"/>
      <c r="AC1147" s="191"/>
      <c r="AD1147" s="191"/>
      <c r="AE1147" s="191"/>
      <c r="AF1147" s="191"/>
      <c r="AG1147" s="191"/>
      <c r="AH1147" s="191"/>
      <c r="AI1147" s="191"/>
      <c r="AJ1147" s="191"/>
      <c r="AK1147" s="191"/>
      <c r="AL1147" s="191"/>
      <c r="AM1147" s="191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1"/>
      <c r="BV1147" s="191"/>
      <c r="BW1147" s="191"/>
      <c r="BX1147" s="191"/>
    </row>
    <row r="1148" spans="1:76" x14ac:dyDescent="0.25">
      <c r="A1148" s="189"/>
      <c r="B1148" s="190"/>
      <c r="C1148" s="221"/>
      <c r="D1148" s="222"/>
      <c r="E1148" s="190"/>
      <c r="F1148" s="190"/>
      <c r="G1148" s="190"/>
      <c r="H1148" s="190"/>
      <c r="I1148" s="191"/>
      <c r="J1148" s="191"/>
      <c r="K1148" s="191"/>
      <c r="L1148" s="191"/>
      <c r="M1148" s="191"/>
      <c r="N1148" s="191"/>
      <c r="O1148" s="191"/>
      <c r="P1148" s="191"/>
      <c r="Q1148" s="191"/>
      <c r="R1148" s="191"/>
      <c r="S1148" s="191"/>
      <c r="T1148" s="191"/>
      <c r="U1148" s="191"/>
      <c r="V1148" s="191"/>
      <c r="W1148" s="191"/>
      <c r="X1148" s="191"/>
      <c r="Y1148" s="191"/>
      <c r="Z1148" s="191"/>
      <c r="AA1148" s="191"/>
      <c r="AB1148" s="191"/>
      <c r="AC1148" s="191"/>
      <c r="AD1148" s="191"/>
      <c r="AE1148" s="191"/>
      <c r="AF1148" s="191"/>
      <c r="AG1148" s="191"/>
      <c r="AH1148" s="191"/>
      <c r="AI1148" s="191"/>
      <c r="AJ1148" s="191"/>
      <c r="AK1148" s="191"/>
      <c r="AL1148" s="191"/>
      <c r="AM1148" s="191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1"/>
      <c r="BV1148" s="191"/>
      <c r="BW1148" s="191"/>
      <c r="BX1148" s="191"/>
    </row>
    <row r="1149" spans="1:76" x14ac:dyDescent="0.25">
      <c r="A1149" s="189"/>
      <c r="B1149" s="190"/>
      <c r="C1149" s="221"/>
      <c r="D1149" s="222"/>
      <c r="E1149" s="190"/>
      <c r="F1149" s="190"/>
      <c r="G1149" s="190"/>
      <c r="H1149" s="190"/>
      <c r="I1149" s="191"/>
      <c r="J1149" s="191"/>
      <c r="K1149" s="191"/>
      <c r="L1149" s="191"/>
      <c r="M1149" s="191"/>
      <c r="N1149" s="191"/>
      <c r="O1149" s="191"/>
      <c r="P1149" s="191"/>
      <c r="Q1149" s="191"/>
      <c r="R1149" s="191"/>
      <c r="S1149" s="191"/>
      <c r="T1149" s="191"/>
      <c r="U1149" s="191"/>
      <c r="V1149" s="191"/>
      <c r="W1149" s="191"/>
      <c r="X1149" s="191"/>
      <c r="Y1149" s="191"/>
      <c r="Z1149" s="191"/>
      <c r="AA1149" s="191"/>
      <c r="AB1149" s="191"/>
      <c r="AC1149" s="191"/>
      <c r="AD1149" s="191"/>
      <c r="AE1149" s="191"/>
      <c r="AF1149" s="191"/>
      <c r="AG1149" s="191"/>
      <c r="AH1149" s="191"/>
      <c r="AI1149" s="191"/>
      <c r="AJ1149" s="191"/>
      <c r="AK1149" s="191"/>
      <c r="AL1149" s="191"/>
      <c r="AM1149" s="191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1"/>
      <c r="BV1149" s="191"/>
      <c r="BW1149" s="191"/>
      <c r="BX1149" s="191"/>
    </row>
    <row r="1150" spans="1:76" x14ac:dyDescent="0.25">
      <c r="A1150" s="189"/>
      <c r="B1150" s="190"/>
      <c r="C1150" s="221"/>
      <c r="D1150" s="222"/>
      <c r="E1150" s="190"/>
      <c r="F1150" s="190"/>
      <c r="G1150" s="190"/>
      <c r="H1150" s="190"/>
      <c r="I1150" s="191"/>
      <c r="J1150" s="191"/>
      <c r="K1150" s="191"/>
      <c r="L1150" s="191"/>
      <c r="M1150" s="191"/>
      <c r="N1150" s="191"/>
      <c r="O1150" s="191"/>
      <c r="P1150" s="191"/>
      <c r="Q1150" s="191"/>
      <c r="R1150" s="191"/>
      <c r="S1150" s="191"/>
      <c r="T1150" s="191"/>
      <c r="U1150" s="191"/>
      <c r="V1150" s="191"/>
      <c r="W1150" s="191"/>
      <c r="X1150" s="191"/>
      <c r="Y1150" s="191"/>
      <c r="Z1150" s="191"/>
      <c r="AA1150" s="191"/>
      <c r="AB1150" s="191"/>
      <c r="AC1150" s="191"/>
      <c r="AD1150" s="191"/>
      <c r="AE1150" s="191"/>
      <c r="AF1150" s="191"/>
      <c r="AG1150" s="191"/>
      <c r="AH1150" s="191"/>
      <c r="AI1150" s="191"/>
      <c r="AJ1150" s="191"/>
      <c r="AK1150" s="191"/>
      <c r="AL1150" s="191"/>
      <c r="AM1150" s="191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1"/>
      <c r="BV1150" s="191"/>
      <c r="BW1150" s="191"/>
      <c r="BX1150" s="191"/>
    </row>
    <row r="1151" spans="1:76" x14ac:dyDescent="0.25">
      <c r="A1151" s="189"/>
      <c r="B1151" s="190"/>
      <c r="C1151" s="221"/>
      <c r="D1151" s="222"/>
      <c r="E1151" s="190"/>
      <c r="F1151" s="190"/>
      <c r="G1151" s="190"/>
      <c r="H1151" s="190"/>
      <c r="I1151" s="191"/>
      <c r="J1151" s="191"/>
      <c r="K1151" s="191"/>
      <c r="L1151" s="191"/>
      <c r="M1151" s="191"/>
      <c r="N1151" s="191"/>
      <c r="O1151" s="191"/>
      <c r="P1151" s="191"/>
      <c r="Q1151" s="191"/>
      <c r="R1151" s="191"/>
      <c r="S1151" s="191"/>
      <c r="T1151" s="191"/>
      <c r="U1151" s="191"/>
      <c r="V1151" s="191"/>
      <c r="W1151" s="191"/>
      <c r="X1151" s="191"/>
      <c r="Y1151" s="191"/>
      <c r="Z1151" s="191"/>
      <c r="AA1151" s="191"/>
      <c r="AB1151" s="191"/>
      <c r="AC1151" s="191"/>
      <c r="AD1151" s="191"/>
      <c r="AE1151" s="191"/>
      <c r="AF1151" s="191"/>
      <c r="AG1151" s="191"/>
      <c r="AH1151" s="191"/>
      <c r="AI1151" s="191"/>
      <c r="AJ1151" s="191"/>
      <c r="AK1151" s="191"/>
      <c r="AL1151" s="191"/>
      <c r="AM1151" s="191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1"/>
      <c r="BV1151" s="191"/>
      <c r="BW1151" s="191"/>
      <c r="BX1151" s="191"/>
    </row>
    <row r="1152" spans="1:76" x14ac:dyDescent="0.25">
      <c r="A1152" s="189"/>
      <c r="B1152" s="190"/>
      <c r="C1152" s="221"/>
      <c r="D1152" s="222"/>
      <c r="E1152" s="190"/>
      <c r="F1152" s="190"/>
      <c r="G1152" s="190"/>
      <c r="H1152" s="190"/>
      <c r="I1152" s="191"/>
      <c r="J1152" s="191"/>
      <c r="K1152" s="191"/>
      <c r="L1152" s="191"/>
      <c r="M1152" s="191"/>
      <c r="N1152" s="191"/>
      <c r="O1152" s="191"/>
      <c r="P1152" s="191"/>
      <c r="Q1152" s="191"/>
      <c r="R1152" s="191"/>
      <c r="S1152" s="191"/>
      <c r="T1152" s="191"/>
      <c r="U1152" s="191"/>
      <c r="V1152" s="191"/>
      <c r="W1152" s="191"/>
      <c r="X1152" s="191"/>
      <c r="Y1152" s="191"/>
      <c r="Z1152" s="191"/>
      <c r="AA1152" s="191"/>
      <c r="AB1152" s="191"/>
      <c r="AC1152" s="191"/>
      <c r="AD1152" s="191"/>
      <c r="AE1152" s="191"/>
      <c r="AF1152" s="191"/>
      <c r="AG1152" s="191"/>
      <c r="AH1152" s="191"/>
      <c r="AI1152" s="191"/>
      <c r="AJ1152" s="191"/>
      <c r="AK1152" s="191"/>
      <c r="AL1152" s="191"/>
      <c r="AM1152" s="191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1"/>
      <c r="BV1152" s="191"/>
      <c r="BW1152" s="191"/>
      <c r="BX1152" s="191"/>
    </row>
    <row r="1153" spans="1:76" x14ac:dyDescent="0.25">
      <c r="A1153" s="189"/>
      <c r="B1153" s="190"/>
      <c r="C1153" s="221"/>
      <c r="D1153" s="222"/>
      <c r="E1153" s="190"/>
      <c r="F1153" s="190"/>
      <c r="G1153" s="190"/>
      <c r="H1153" s="190"/>
      <c r="I1153" s="191"/>
      <c r="J1153" s="191"/>
      <c r="K1153" s="191"/>
      <c r="L1153" s="191"/>
      <c r="M1153" s="191"/>
      <c r="N1153" s="191"/>
      <c r="O1153" s="191"/>
      <c r="P1153" s="191"/>
      <c r="Q1153" s="191"/>
      <c r="R1153" s="191"/>
      <c r="S1153" s="191"/>
      <c r="T1153" s="191"/>
      <c r="U1153" s="191"/>
      <c r="V1153" s="191"/>
      <c r="W1153" s="191"/>
      <c r="X1153" s="191"/>
      <c r="Y1153" s="191"/>
      <c r="Z1153" s="191"/>
      <c r="AA1153" s="191"/>
      <c r="AB1153" s="191"/>
      <c r="AC1153" s="191"/>
      <c r="AD1153" s="191"/>
      <c r="AE1153" s="191"/>
      <c r="AF1153" s="191"/>
      <c r="AG1153" s="191"/>
      <c r="AH1153" s="191"/>
      <c r="AI1153" s="191"/>
      <c r="AJ1153" s="191"/>
      <c r="AK1153" s="191"/>
      <c r="AL1153" s="191"/>
      <c r="AM1153" s="191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1"/>
      <c r="BV1153" s="191"/>
      <c r="BW1153" s="191"/>
      <c r="BX1153" s="191"/>
    </row>
    <row r="1154" spans="1:76" x14ac:dyDescent="0.25">
      <c r="A1154" s="189"/>
      <c r="B1154" s="190"/>
      <c r="C1154" s="221"/>
      <c r="D1154" s="222"/>
      <c r="E1154" s="190"/>
      <c r="F1154" s="190"/>
      <c r="G1154" s="190"/>
      <c r="H1154" s="190"/>
      <c r="I1154" s="191"/>
      <c r="J1154" s="191"/>
      <c r="K1154" s="191"/>
      <c r="L1154" s="191"/>
      <c r="M1154" s="191"/>
      <c r="N1154" s="191"/>
      <c r="O1154" s="191"/>
      <c r="P1154" s="191"/>
      <c r="Q1154" s="191"/>
      <c r="R1154" s="191"/>
      <c r="S1154" s="191"/>
      <c r="T1154" s="191"/>
      <c r="U1154" s="191"/>
      <c r="V1154" s="191"/>
      <c r="W1154" s="191"/>
      <c r="X1154" s="191"/>
      <c r="Y1154" s="191"/>
      <c r="Z1154" s="191"/>
      <c r="AA1154" s="191"/>
      <c r="AB1154" s="191"/>
      <c r="AC1154" s="191"/>
      <c r="AD1154" s="191"/>
      <c r="AE1154" s="191"/>
      <c r="AF1154" s="191"/>
      <c r="AG1154" s="191"/>
      <c r="AH1154" s="191"/>
      <c r="AI1154" s="191"/>
      <c r="AJ1154" s="191"/>
      <c r="AK1154" s="191"/>
      <c r="AL1154" s="191"/>
      <c r="AM1154" s="191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1"/>
      <c r="BV1154" s="191"/>
      <c r="BW1154" s="191"/>
      <c r="BX1154" s="191"/>
    </row>
    <row r="1155" spans="1:76" x14ac:dyDescent="0.25">
      <c r="A1155" s="189"/>
      <c r="B1155" s="190"/>
      <c r="C1155" s="221"/>
      <c r="D1155" s="222"/>
      <c r="E1155" s="190"/>
      <c r="F1155" s="190"/>
      <c r="G1155" s="190"/>
      <c r="H1155" s="190"/>
      <c r="I1155" s="191"/>
      <c r="J1155" s="191"/>
      <c r="K1155" s="191"/>
      <c r="L1155" s="191"/>
      <c r="M1155" s="191"/>
      <c r="N1155" s="191"/>
      <c r="O1155" s="191"/>
      <c r="P1155" s="191"/>
      <c r="Q1155" s="191"/>
      <c r="R1155" s="191"/>
      <c r="S1155" s="191"/>
      <c r="T1155" s="191"/>
      <c r="U1155" s="191"/>
      <c r="V1155" s="191"/>
      <c r="W1155" s="191"/>
      <c r="X1155" s="191"/>
      <c r="Y1155" s="191"/>
      <c r="Z1155" s="191"/>
      <c r="AA1155" s="191"/>
      <c r="AB1155" s="191"/>
      <c r="AC1155" s="191"/>
      <c r="AD1155" s="191"/>
      <c r="AE1155" s="191"/>
      <c r="AF1155" s="191"/>
      <c r="AG1155" s="191"/>
      <c r="AH1155" s="191"/>
      <c r="AI1155" s="191"/>
      <c r="AJ1155" s="191"/>
      <c r="AK1155" s="191"/>
      <c r="AL1155" s="191"/>
      <c r="AM1155" s="191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1"/>
      <c r="BV1155" s="191"/>
      <c r="BW1155" s="191"/>
      <c r="BX1155" s="191"/>
    </row>
    <row r="1156" spans="1:76" x14ac:dyDescent="0.25">
      <c r="A1156" s="189"/>
      <c r="B1156" s="190"/>
      <c r="C1156" s="221"/>
      <c r="D1156" s="222"/>
      <c r="E1156" s="190"/>
      <c r="F1156" s="190"/>
      <c r="G1156" s="190"/>
      <c r="H1156" s="190"/>
      <c r="I1156" s="191"/>
      <c r="J1156" s="191"/>
      <c r="K1156" s="191"/>
      <c r="L1156" s="191"/>
      <c r="M1156" s="191"/>
      <c r="N1156" s="191"/>
      <c r="O1156" s="191"/>
      <c r="P1156" s="191"/>
      <c r="Q1156" s="191"/>
      <c r="R1156" s="191"/>
      <c r="S1156" s="191"/>
      <c r="T1156" s="191"/>
      <c r="U1156" s="191"/>
      <c r="V1156" s="191"/>
      <c r="W1156" s="191"/>
      <c r="X1156" s="191"/>
      <c r="Y1156" s="191"/>
      <c r="Z1156" s="191"/>
      <c r="AA1156" s="191"/>
      <c r="AB1156" s="191"/>
      <c r="AC1156" s="191"/>
      <c r="AD1156" s="191"/>
      <c r="AE1156" s="191"/>
      <c r="AF1156" s="191"/>
      <c r="AG1156" s="191"/>
      <c r="AH1156" s="191"/>
      <c r="AI1156" s="191"/>
      <c r="AJ1156" s="191"/>
      <c r="AK1156" s="191"/>
      <c r="AL1156" s="191"/>
      <c r="AM1156" s="191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1"/>
      <c r="BV1156" s="191"/>
      <c r="BW1156" s="191"/>
      <c r="BX1156" s="191"/>
    </row>
    <row r="1157" spans="1:76" x14ac:dyDescent="0.25">
      <c r="A1157" s="189"/>
      <c r="B1157" s="190"/>
      <c r="C1157" s="221"/>
      <c r="D1157" s="222"/>
      <c r="E1157" s="190"/>
      <c r="F1157" s="190"/>
      <c r="G1157" s="190"/>
      <c r="H1157" s="190"/>
      <c r="I1157" s="191"/>
      <c r="J1157" s="191"/>
      <c r="K1157" s="191"/>
      <c r="L1157" s="191"/>
      <c r="M1157" s="191"/>
      <c r="N1157" s="191"/>
      <c r="O1157" s="191"/>
      <c r="P1157" s="191"/>
      <c r="Q1157" s="191"/>
      <c r="R1157" s="191"/>
      <c r="S1157" s="191"/>
      <c r="T1157" s="191"/>
      <c r="U1157" s="191"/>
      <c r="V1157" s="191"/>
      <c r="W1157" s="191"/>
      <c r="X1157" s="191"/>
      <c r="Y1157" s="191"/>
      <c r="Z1157" s="191"/>
      <c r="AA1157" s="191"/>
      <c r="AB1157" s="191"/>
      <c r="AC1157" s="191"/>
      <c r="AD1157" s="191"/>
      <c r="AE1157" s="191"/>
      <c r="AF1157" s="191"/>
      <c r="AG1157" s="191"/>
      <c r="AH1157" s="191"/>
      <c r="AI1157" s="191"/>
      <c r="AJ1157" s="191"/>
      <c r="AK1157" s="191"/>
      <c r="AL1157" s="191"/>
      <c r="AM1157" s="191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1"/>
      <c r="BV1157" s="191"/>
      <c r="BW1157" s="191"/>
      <c r="BX1157" s="191"/>
    </row>
    <row r="1158" spans="1:76" x14ac:dyDescent="0.25">
      <c r="A1158" s="189"/>
      <c r="B1158" s="190"/>
      <c r="C1158" s="221"/>
      <c r="D1158" s="222"/>
      <c r="E1158" s="190"/>
      <c r="F1158" s="190"/>
      <c r="G1158" s="190"/>
      <c r="H1158" s="190"/>
      <c r="I1158" s="191"/>
      <c r="J1158" s="191"/>
      <c r="K1158" s="191"/>
      <c r="L1158" s="191"/>
      <c r="M1158" s="191"/>
      <c r="N1158" s="191"/>
      <c r="O1158" s="191"/>
      <c r="P1158" s="191"/>
      <c r="Q1158" s="191"/>
      <c r="R1158" s="191"/>
      <c r="S1158" s="191"/>
      <c r="T1158" s="191"/>
      <c r="U1158" s="191"/>
      <c r="V1158" s="191"/>
      <c r="W1158" s="191"/>
      <c r="X1158" s="191"/>
      <c r="Y1158" s="191"/>
      <c r="Z1158" s="191"/>
      <c r="AA1158" s="191"/>
      <c r="AB1158" s="191"/>
      <c r="AC1158" s="191"/>
      <c r="AD1158" s="191"/>
      <c r="AE1158" s="191"/>
      <c r="AF1158" s="191"/>
      <c r="AG1158" s="191"/>
      <c r="AH1158" s="191"/>
      <c r="AI1158" s="191"/>
      <c r="AJ1158" s="191"/>
      <c r="AK1158" s="191"/>
      <c r="AL1158" s="191"/>
      <c r="AM1158" s="191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1"/>
      <c r="BV1158" s="191"/>
      <c r="BW1158" s="191"/>
      <c r="BX1158" s="191"/>
    </row>
    <row r="1159" spans="1:76" x14ac:dyDescent="0.25">
      <c r="A1159" s="189"/>
      <c r="B1159" s="190"/>
      <c r="C1159" s="221"/>
      <c r="D1159" s="222"/>
      <c r="E1159" s="190"/>
      <c r="F1159" s="190"/>
      <c r="G1159" s="190"/>
      <c r="H1159" s="190"/>
      <c r="I1159" s="191"/>
      <c r="J1159" s="191"/>
      <c r="K1159" s="191"/>
      <c r="L1159" s="191"/>
      <c r="M1159" s="191"/>
      <c r="N1159" s="191"/>
      <c r="O1159" s="191"/>
      <c r="P1159" s="191"/>
      <c r="Q1159" s="191"/>
      <c r="R1159" s="191"/>
      <c r="S1159" s="191"/>
      <c r="T1159" s="191"/>
      <c r="U1159" s="191"/>
      <c r="V1159" s="191"/>
      <c r="W1159" s="191"/>
      <c r="X1159" s="191"/>
      <c r="Y1159" s="191"/>
      <c r="Z1159" s="191"/>
      <c r="AA1159" s="191"/>
      <c r="AB1159" s="191"/>
      <c r="AC1159" s="191"/>
      <c r="AD1159" s="191"/>
      <c r="AE1159" s="191"/>
      <c r="AF1159" s="191"/>
      <c r="AG1159" s="191"/>
      <c r="AH1159" s="191"/>
      <c r="AI1159" s="191"/>
      <c r="AJ1159" s="191"/>
      <c r="AK1159" s="191"/>
      <c r="AL1159" s="191"/>
      <c r="AM1159" s="191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1"/>
      <c r="BV1159" s="191"/>
      <c r="BW1159" s="191"/>
      <c r="BX1159" s="191"/>
    </row>
    <row r="1160" spans="1:76" x14ac:dyDescent="0.25">
      <c r="A1160" s="189"/>
      <c r="B1160" s="190"/>
      <c r="C1160" s="221"/>
      <c r="D1160" s="222"/>
      <c r="E1160" s="190"/>
      <c r="F1160" s="190"/>
      <c r="G1160" s="190"/>
      <c r="H1160" s="190"/>
      <c r="I1160" s="191"/>
      <c r="J1160" s="191"/>
      <c r="K1160" s="191"/>
      <c r="L1160" s="191"/>
      <c r="M1160" s="191"/>
      <c r="N1160" s="191"/>
      <c r="O1160" s="191"/>
      <c r="P1160" s="191"/>
      <c r="Q1160" s="191"/>
      <c r="R1160" s="191"/>
      <c r="S1160" s="191"/>
      <c r="T1160" s="191"/>
      <c r="U1160" s="191"/>
      <c r="V1160" s="191"/>
      <c r="W1160" s="191"/>
      <c r="X1160" s="191"/>
      <c r="Y1160" s="191"/>
      <c r="Z1160" s="191"/>
      <c r="AA1160" s="191"/>
      <c r="AB1160" s="191"/>
      <c r="AC1160" s="191"/>
      <c r="AD1160" s="191"/>
      <c r="AE1160" s="191"/>
      <c r="AF1160" s="191"/>
      <c r="AG1160" s="191"/>
      <c r="AH1160" s="191"/>
      <c r="AI1160" s="191"/>
      <c r="AJ1160" s="191"/>
      <c r="AK1160" s="191"/>
      <c r="AL1160" s="191"/>
      <c r="AM1160" s="191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1"/>
      <c r="BV1160" s="191"/>
      <c r="BW1160" s="191"/>
      <c r="BX1160" s="191"/>
    </row>
    <row r="1161" spans="1:76" x14ac:dyDescent="0.25">
      <c r="A1161" s="189"/>
      <c r="B1161" s="190"/>
      <c r="C1161" s="221"/>
      <c r="D1161" s="222"/>
      <c r="E1161" s="190"/>
      <c r="F1161" s="190"/>
      <c r="G1161" s="190"/>
      <c r="H1161" s="190"/>
      <c r="I1161" s="191"/>
      <c r="J1161" s="191"/>
      <c r="K1161" s="191"/>
      <c r="L1161" s="191"/>
      <c r="M1161" s="191"/>
      <c r="N1161" s="191"/>
      <c r="O1161" s="191"/>
      <c r="P1161" s="191"/>
      <c r="Q1161" s="191"/>
      <c r="R1161" s="191"/>
      <c r="S1161" s="191"/>
      <c r="T1161" s="191"/>
      <c r="U1161" s="191"/>
      <c r="V1161" s="191"/>
      <c r="W1161" s="191"/>
      <c r="X1161" s="191"/>
      <c r="Y1161" s="191"/>
      <c r="Z1161" s="191"/>
      <c r="AA1161" s="191"/>
      <c r="AB1161" s="191"/>
      <c r="AC1161" s="191"/>
      <c r="AD1161" s="191"/>
      <c r="AE1161" s="191"/>
      <c r="AF1161" s="191"/>
      <c r="AG1161" s="191"/>
      <c r="AH1161" s="191"/>
      <c r="AI1161" s="191"/>
      <c r="AJ1161" s="191"/>
      <c r="AK1161" s="191"/>
      <c r="AL1161" s="191"/>
      <c r="AM1161" s="191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1"/>
      <c r="BV1161" s="191"/>
      <c r="BW1161" s="191"/>
      <c r="BX1161" s="191"/>
    </row>
    <row r="1162" spans="1:76" x14ac:dyDescent="0.25">
      <c r="A1162" s="189"/>
      <c r="B1162" s="190"/>
      <c r="C1162" s="221"/>
      <c r="D1162" s="222"/>
      <c r="E1162" s="190"/>
      <c r="F1162" s="190"/>
      <c r="G1162" s="190"/>
      <c r="H1162" s="190"/>
      <c r="I1162" s="191"/>
      <c r="J1162" s="191"/>
      <c r="K1162" s="191"/>
      <c r="L1162" s="191"/>
      <c r="M1162" s="191"/>
      <c r="N1162" s="191"/>
      <c r="O1162" s="191"/>
      <c r="P1162" s="191"/>
      <c r="Q1162" s="191"/>
      <c r="R1162" s="191"/>
      <c r="S1162" s="191"/>
      <c r="T1162" s="191"/>
      <c r="U1162" s="191"/>
      <c r="V1162" s="191"/>
      <c r="W1162" s="191"/>
      <c r="X1162" s="191"/>
      <c r="Y1162" s="191"/>
      <c r="Z1162" s="191"/>
      <c r="AA1162" s="191"/>
      <c r="AB1162" s="191"/>
      <c r="AC1162" s="191"/>
      <c r="AD1162" s="191"/>
      <c r="AE1162" s="191"/>
      <c r="AF1162" s="191"/>
      <c r="AG1162" s="191"/>
      <c r="AH1162" s="191"/>
      <c r="AI1162" s="191"/>
      <c r="AJ1162" s="191"/>
      <c r="AK1162" s="191"/>
      <c r="AL1162" s="191"/>
      <c r="AM1162" s="191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1"/>
      <c r="BV1162" s="191"/>
      <c r="BW1162" s="191"/>
      <c r="BX1162" s="191"/>
    </row>
    <row r="1163" spans="1:76" x14ac:dyDescent="0.25">
      <c r="A1163" s="189"/>
      <c r="B1163" s="190"/>
      <c r="C1163" s="221"/>
      <c r="D1163" s="222"/>
      <c r="E1163" s="190"/>
      <c r="F1163" s="190"/>
      <c r="G1163" s="190"/>
      <c r="H1163" s="190"/>
      <c r="I1163" s="191"/>
      <c r="J1163" s="191"/>
      <c r="K1163" s="191"/>
      <c r="L1163" s="191"/>
      <c r="M1163" s="191"/>
      <c r="N1163" s="191"/>
      <c r="O1163" s="191"/>
      <c r="P1163" s="191"/>
      <c r="Q1163" s="191"/>
      <c r="R1163" s="191"/>
      <c r="S1163" s="191"/>
      <c r="T1163" s="191"/>
      <c r="U1163" s="191"/>
      <c r="V1163" s="191"/>
      <c r="W1163" s="191"/>
      <c r="X1163" s="191"/>
      <c r="Y1163" s="191"/>
      <c r="Z1163" s="191"/>
      <c r="AA1163" s="191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191"/>
      <c r="AL1163" s="191"/>
      <c r="AM1163" s="191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1"/>
      <c r="BV1163" s="191"/>
      <c r="BW1163" s="191"/>
      <c r="BX1163" s="191"/>
    </row>
    <row r="1164" spans="1:76" x14ac:dyDescent="0.25">
      <c r="A1164" s="189"/>
      <c r="B1164" s="190"/>
      <c r="C1164" s="221"/>
      <c r="D1164" s="222"/>
      <c r="E1164" s="190"/>
      <c r="F1164" s="190"/>
      <c r="G1164" s="190"/>
      <c r="H1164" s="190"/>
      <c r="I1164" s="191"/>
      <c r="J1164" s="191"/>
      <c r="K1164" s="191"/>
      <c r="L1164" s="191"/>
      <c r="M1164" s="191"/>
      <c r="N1164" s="191"/>
      <c r="O1164" s="191"/>
      <c r="P1164" s="191"/>
      <c r="Q1164" s="191"/>
      <c r="R1164" s="191"/>
      <c r="S1164" s="191"/>
      <c r="T1164" s="191"/>
      <c r="U1164" s="191"/>
      <c r="V1164" s="191"/>
      <c r="W1164" s="191"/>
      <c r="X1164" s="191"/>
      <c r="Y1164" s="191"/>
      <c r="Z1164" s="191"/>
      <c r="AA1164" s="191"/>
      <c r="AB1164" s="191"/>
      <c r="AC1164" s="191"/>
      <c r="AD1164" s="191"/>
      <c r="AE1164" s="191"/>
      <c r="AF1164" s="191"/>
      <c r="AG1164" s="191"/>
      <c r="AH1164" s="191"/>
      <c r="AI1164" s="191"/>
      <c r="AJ1164" s="191"/>
      <c r="AK1164" s="191"/>
      <c r="AL1164" s="191"/>
      <c r="AM1164" s="191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1"/>
      <c r="BV1164" s="191"/>
      <c r="BW1164" s="191"/>
      <c r="BX1164" s="191"/>
    </row>
    <row r="1165" spans="1:76" x14ac:dyDescent="0.25">
      <c r="A1165" s="189"/>
      <c r="B1165" s="190"/>
      <c r="C1165" s="221"/>
      <c r="D1165" s="222"/>
      <c r="E1165" s="190"/>
      <c r="F1165" s="190"/>
      <c r="G1165" s="190"/>
      <c r="H1165" s="190"/>
      <c r="I1165" s="191"/>
      <c r="J1165" s="191"/>
      <c r="K1165" s="191"/>
      <c r="L1165" s="191"/>
      <c r="M1165" s="191"/>
      <c r="N1165" s="191"/>
      <c r="O1165" s="191"/>
      <c r="P1165" s="191"/>
      <c r="Q1165" s="191"/>
      <c r="R1165" s="191"/>
      <c r="S1165" s="191"/>
      <c r="T1165" s="191"/>
      <c r="U1165" s="191"/>
      <c r="V1165" s="191"/>
      <c r="W1165" s="191"/>
      <c r="X1165" s="191"/>
      <c r="Y1165" s="191"/>
      <c r="Z1165" s="191"/>
      <c r="AA1165" s="191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191"/>
      <c r="AL1165" s="191"/>
      <c r="AM1165" s="191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1"/>
      <c r="BV1165" s="191"/>
      <c r="BW1165" s="191"/>
      <c r="BX1165" s="191"/>
    </row>
    <row r="1166" spans="1:76" x14ac:dyDescent="0.25">
      <c r="A1166" s="189"/>
      <c r="B1166" s="190"/>
      <c r="C1166" s="221"/>
      <c r="D1166" s="222"/>
      <c r="E1166" s="190"/>
      <c r="F1166" s="190"/>
      <c r="G1166" s="190"/>
      <c r="H1166" s="190"/>
      <c r="I1166" s="191"/>
      <c r="J1166" s="191"/>
      <c r="K1166" s="191"/>
      <c r="L1166" s="191"/>
      <c r="M1166" s="191"/>
      <c r="N1166" s="191"/>
      <c r="O1166" s="191"/>
      <c r="P1166" s="191"/>
      <c r="Q1166" s="191"/>
      <c r="R1166" s="191"/>
      <c r="S1166" s="191"/>
      <c r="T1166" s="191"/>
      <c r="U1166" s="191"/>
      <c r="V1166" s="191"/>
      <c r="W1166" s="191"/>
      <c r="X1166" s="191"/>
      <c r="Y1166" s="191"/>
      <c r="Z1166" s="191"/>
      <c r="AA1166" s="191"/>
      <c r="AB1166" s="191"/>
      <c r="AC1166" s="191"/>
      <c r="AD1166" s="191"/>
      <c r="AE1166" s="191"/>
      <c r="AF1166" s="191"/>
      <c r="AG1166" s="191"/>
      <c r="AH1166" s="191"/>
      <c r="AI1166" s="191"/>
      <c r="AJ1166" s="191"/>
      <c r="AK1166" s="191"/>
      <c r="AL1166" s="191"/>
      <c r="AM1166" s="191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1"/>
      <c r="BV1166" s="191"/>
      <c r="BW1166" s="191"/>
      <c r="BX1166" s="191"/>
    </row>
    <row r="1167" spans="1:76" x14ac:dyDescent="0.25">
      <c r="A1167" s="189"/>
      <c r="B1167" s="190"/>
      <c r="C1167" s="221"/>
      <c r="D1167" s="222"/>
      <c r="E1167" s="190"/>
      <c r="F1167" s="190"/>
      <c r="G1167" s="190"/>
      <c r="H1167" s="190"/>
      <c r="I1167" s="191"/>
      <c r="J1167" s="191"/>
      <c r="K1167" s="191"/>
      <c r="L1167" s="191"/>
      <c r="M1167" s="191"/>
      <c r="N1167" s="191"/>
      <c r="O1167" s="191"/>
      <c r="P1167" s="191"/>
      <c r="Q1167" s="191"/>
      <c r="R1167" s="191"/>
      <c r="S1167" s="191"/>
      <c r="T1167" s="191"/>
      <c r="U1167" s="191"/>
      <c r="V1167" s="191"/>
      <c r="W1167" s="191"/>
      <c r="X1167" s="191"/>
      <c r="Y1167" s="191"/>
      <c r="Z1167" s="191"/>
      <c r="AA1167" s="191"/>
      <c r="AB1167" s="191"/>
      <c r="AC1167" s="191"/>
      <c r="AD1167" s="191"/>
      <c r="AE1167" s="191"/>
      <c r="AF1167" s="191"/>
      <c r="AG1167" s="191"/>
      <c r="AH1167" s="191"/>
      <c r="AI1167" s="191"/>
      <c r="AJ1167" s="191"/>
      <c r="AK1167" s="191"/>
      <c r="AL1167" s="191"/>
      <c r="AM1167" s="191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1"/>
      <c r="BV1167" s="191"/>
      <c r="BW1167" s="191"/>
      <c r="BX1167" s="191"/>
    </row>
    <row r="1168" spans="1:76" x14ac:dyDescent="0.25">
      <c r="A1168" s="189"/>
      <c r="B1168" s="190"/>
      <c r="C1168" s="221"/>
      <c r="D1168" s="222"/>
      <c r="E1168" s="190"/>
      <c r="F1168" s="190"/>
      <c r="G1168" s="190"/>
      <c r="H1168" s="190"/>
      <c r="I1168" s="191"/>
      <c r="J1168" s="191"/>
      <c r="K1168" s="191"/>
      <c r="L1168" s="191"/>
      <c r="M1168" s="191"/>
      <c r="N1168" s="191"/>
      <c r="O1168" s="191"/>
      <c r="P1168" s="191"/>
      <c r="Q1168" s="191"/>
      <c r="R1168" s="191"/>
      <c r="S1168" s="191"/>
      <c r="T1168" s="191"/>
      <c r="U1168" s="191"/>
      <c r="V1168" s="191"/>
      <c r="W1168" s="191"/>
      <c r="X1168" s="191"/>
      <c r="Y1168" s="191"/>
      <c r="Z1168" s="191"/>
      <c r="AA1168" s="191"/>
      <c r="AB1168" s="191"/>
      <c r="AC1168" s="191"/>
      <c r="AD1168" s="191"/>
      <c r="AE1168" s="191"/>
      <c r="AF1168" s="191"/>
      <c r="AG1168" s="191"/>
      <c r="AH1168" s="191"/>
      <c r="AI1168" s="191"/>
      <c r="AJ1168" s="191"/>
      <c r="AK1168" s="191"/>
      <c r="AL1168" s="191"/>
      <c r="AM1168" s="191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1"/>
      <c r="BV1168" s="191"/>
      <c r="BW1168" s="191"/>
      <c r="BX1168" s="191"/>
    </row>
    <row r="1169" spans="1:76" x14ac:dyDescent="0.25">
      <c r="A1169" s="189"/>
      <c r="B1169" s="190"/>
      <c r="C1169" s="221"/>
      <c r="D1169" s="222"/>
      <c r="E1169" s="190"/>
      <c r="F1169" s="190"/>
      <c r="G1169" s="190"/>
      <c r="H1169" s="190"/>
      <c r="I1169" s="191"/>
      <c r="J1169" s="191"/>
      <c r="K1169" s="191"/>
      <c r="L1169" s="191"/>
      <c r="M1169" s="191"/>
      <c r="N1169" s="191"/>
      <c r="O1169" s="191"/>
      <c r="P1169" s="191"/>
      <c r="Q1169" s="191"/>
      <c r="R1169" s="191"/>
      <c r="S1169" s="191"/>
      <c r="T1169" s="191"/>
      <c r="U1169" s="191"/>
      <c r="V1169" s="191"/>
      <c r="W1169" s="191"/>
      <c r="X1169" s="191"/>
      <c r="Y1169" s="191"/>
      <c r="Z1169" s="191"/>
      <c r="AA1169" s="191"/>
      <c r="AB1169" s="191"/>
      <c r="AC1169" s="191"/>
      <c r="AD1169" s="191"/>
      <c r="AE1169" s="191"/>
      <c r="AF1169" s="191"/>
      <c r="AG1169" s="191"/>
      <c r="AH1169" s="191"/>
      <c r="AI1169" s="191"/>
      <c r="AJ1169" s="191"/>
      <c r="AK1169" s="191"/>
      <c r="AL1169" s="191"/>
      <c r="AM1169" s="191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1"/>
      <c r="BV1169" s="191"/>
      <c r="BW1169" s="191"/>
      <c r="BX1169" s="191"/>
    </row>
    <row r="1170" spans="1:76" x14ac:dyDescent="0.25">
      <c r="A1170" s="189"/>
      <c r="B1170" s="190"/>
      <c r="C1170" s="221"/>
      <c r="D1170" s="222"/>
      <c r="E1170" s="190"/>
      <c r="F1170" s="190"/>
      <c r="G1170" s="190"/>
      <c r="H1170" s="190"/>
      <c r="I1170" s="191"/>
      <c r="J1170" s="191"/>
      <c r="K1170" s="191"/>
      <c r="L1170" s="191"/>
      <c r="M1170" s="191"/>
      <c r="N1170" s="191"/>
      <c r="O1170" s="191"/>
      <c r="P1170" s="191"/>
      <c r="Q1170" s="191"/>
      <c r="R1170" s="191"/>
      <c r="S1170" s="191"/>
      <c r="T1170" s="191"/>
      <c r="U1170" s="191"/>
      <c r="V1170" s="191"/>
      <c r="W1170" s="191"/>
      <c r="X1170" s="191"/>
      <c r="Y1170" s="191"/>
      <c r="Z1170" s="191"/>
      <c r="AA1170" s="191"/>
      <c r="AB1170" s="191"/>
      <c r="AC1170" s="191"/>
      <c r="AD1170" s="191"/>
      <c r="AE1170" s="191"/>
      <c r="AF1170" s="191"/>
      <c r="AG1170" s="191"/>
      <c r="AH1170" s="191"/>
      <c r="AI1170" s="191"/>
      <c r="AJ1170" s="191"/>
      <c r="AK1170" s="191"/>
      <c r="AL1170" s="191"/>
      <c r="AM1170" s="191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1"/>
      <c r="BV1170" s="191"/>
      <c r="BW1170" s="191"/>
      <c r="BX1170" s="191"/>
    </row>
    <row r="1171" spans="1:76" x14ac:dyDescent="0.25">
      <c r="A1171" s="189"/>
      <c r="B1171" s="190"/>
      <c r="C1171" s="221"/>
      <c r="D1171" s="222"/>
      <c r="E1171" s="190"/>
      <c r="F1171" s="190"/>
      <c r="G1171" s="190"/>
      <c r="H1171" s="190"/>
      <c r="I1171" s="191"/>
      <c r="J1171" s="191"/>
      <c r="K1171" s="191"/>
      <c r="L1171" s="191"/>
      <c r="M1171" s="191"/>
      <c r="N1171" s="191"/>
      <c r="O1171" s="191"/>
      <c r="P1171" s="191"/>
      <c r="Q1171" s="191"/>
      <c r="R1171" s="191"/>
      <c r="S1171" s="191"/>
      <c r="T1171" s="191"/>
      <c r="U1171" s="191"/>
      <c r="V1171" s="191"/>
      <c r="W1171" s="191"/>
      <c r="X1171" s="191"/>
      <c r="Y1171" s="191"/>
      <c r="Z1171" s="191"/>
      <c r="AA1171" s="191"/>
      <c r="AB1171" s="191"/>
      <c r="AC1171" s="191"/>
      <c r="AD1171" s="191"/>
      <c r="AE1171" s="191"/>
      <c r="AF1171" s="191"/>
      <c r="AG1171" s="191"/>
      <c r="AH1171" s="191"/>
      <c r="AI1171" s="191"/>
      <c r="AJ1171" s="191"/>
      <c r="AK1171" s="191"/>
      <c r="AL1171" s="191"/>
      <c r="AM1171" s="191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1"/>
      <c r="BV1171" s="191"/>
      <c r="BW1171" s="191"/>
      <c r="BX1171" s="191"/>
    </row>
    <row r="1172" spans="1:76" x14ac:dyDescent="0.25">
      <c r="A1172" s="189"/>
      <c r="B1172" s="190"/>
      <c r="C1172" s="221"/>
      <c r="D1172" s="222"/>
      <c r="E1172" s="190"/>
      <c r="F1172" s="190"/>
      <c r="G1172" s="190"/>
      <c r="H1172" s="190"/>
      <c r="I1172" s="191"/>
      <c r="J1172" s="191"/>
      <c r="K1172" s="191"/>
      <c r="L1172" s="191"/>
      <c r="M1172" s="191"/>
      <c r="N1172" s="191"/>
      <c r="O1172" s="191"/>
      <c r="P1172" s="191"/>
      <c r="Q1172" s="191"/>
      <c r="R1172" s="191"/>
      <c r="S1172" s="191"/>
      <c r="T1172" s="191"/>
      <c r="U1172" s="191"/>
      <c r="V1172" s="191"/>
      <c r="W1172" s="191"/>
      <c r="X1172" s="191"/>
      <c r="Y1172" s="191"/>
      <c r="Z1172" s="191"/>
      <c r="AA1172" s="191"/>
      <c r="AB1172" s="191"/>
      <c r="AC1172" s="191"/>
      <c r="AD1172" s="191"/>
      <c r="AE1172" s="191"/>
      <c r="AF1172" s="191"/>
      <c r="AG1172" s="191"/>
      <c r="AH1172" s="191"/>
      <c r="AI1172" s="191"/>
      <c r="AJ1172" s="191"/>
      <c r="AK1172" s="191"/>
      <c r="AL1172" s="191"/>
      <c r="AM1172" s="191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1"/>
      <c r="BV1172" s="191"/>
      <c r="BW1172" s="191"/>
      <c r="BX1172" s="191"/>
    </row>
    <row r="1173" spans="1:76" x14ac:dyDescent="0.25">
      <c r="A1173" s="189"/>
      <c r="B1173" s="190"/>
      <c r="C1173" s="221"/>
      <c r="D1173" s="222"/>
      <c r="E1173" s="190"/>
      <c r="F1173" s="190"/>
      <c r="G1173" s="190"/>
      <c r="H1173" s="190"/>
      <c r="I1173" s="191"/>
      <c r="J1173" s="191"/>
      <c r="K1173" s="191"/>
      <c r="L1173" s="191"/>
      <c r="M1173" s="191"/>
      <c r="N1173" s="191"/>
      <c r="O1173" s="191"/>
      <c r="P1173" s="191"/>
      <c r="Q1173" s="191"/>
      <c r="R1173" s="191"/>
      <c r="S1173" s="191"/>
      <c r="T1173" s="191"/>
      <c r="U1173" s="191"/>
      <c r="V1173" s="191"/>
      <c r="W1173" s="191"/>
      <c r="X1173" s="191"/>
      <c r="Y1173" s="191"/>
      <c r="Z1173" s="191"/>
      <c r="AA1173" s="191"/>
      <c r="AB1173" s="191"/>
      <c r="AC1173" s="191"/>
      <c r="AD1173" s="191"/>
      <c r="AE1173" s="191"/>
      <c r="AF1173" s="191"/>
      <c r="AG1173" s="191"/>
      <c r="AH1173" s="191"/>
      <c r="AI1173" s="191"/>
      <c r="AJ1173" s="191"/>
      <c r="AK1173" s="191"/>
      <c r="AL1173" s="191"/>
      <c r="AM1173" s="191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1"/>
      <c r="BV1173" s="191"/>
      <c r="BW1173" s="191"/>
      <c r="BX1173" s="191"/>
    </row>
    <row r="1174" spans="1:76" x14ac:dyDescent="0.25">
      <c r="A1174" s="189"/>
      <c r="B1174" s="190"/>
      <c r="C1174" s="221"/>
      <c r="D1174" s="222"/>
      <c r="E1174" s="190"/>
      <c r="F1174" s="190"/>
      <c r="G1174" s="190"/>
      <c r="H1174" s="190"/>
      <c r="I1174" s="191"/>
      <c r="J1174" s="191"/>
      <c r="K1174" s="191"/>
      <c r="L1174" s="191"/>
      <c r="M1174" s="191"/>
      <c r="N1174" s="191"/>
      <c r="O1174" s="191"/>
      <c r="P1174" s="191"/>
      <c r="Q1174" s="191"/>
      <c r="R1174" s="191"/>
      <c r="S1174" s="191"/>
      <c r="T1174" s="191"/>
      <c r="U1174" s="191"/>
      <c r="V1174" s="191"/>
      <c r="W1174" s="191"/>
      <c r="X1174" s="191"/>
      <c r="Y1174" s="191"/>
      <c r="Z1174" s="191"/>
      <c r="AA1174" s="191"/>
      <c r="AB1174" s="191"/>
      <c r="AC1174" s="191"/>
      <c r="AD1174" s="191"/>
      <c r="AE1174" s="191"/>
      <c r="AF1174" s="191"/>
      <c r="AG1174" s="191"/>
      <c r="AH1174" s="191"/>
      <c r="AI1174" s="191"/>
      <c r="AJ1174" s="191"/>
      <c r="AK1174" s="191"/>
      <c r="AL1174" s="191"/>
      <c r="AM1174" s="191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1"/>
      <c r="BV1174" s="191"/>
      <c r="BW1174" s="191"/>
      <c r="BX1174" s="191"/>
    </row>
    <row r="1175" spans="1:76" x14ac:dyDescent="0.25">
      <c r="A1175" s="189"/>
      <c r="B1175" s="190"/>
      <c r="C1175" s="221"/>
      <c r="D1175" s="222"/>
      <c r="E1175" s="190"/>
      <c r="F1175" s="190"/>
      <c r="G1175" s="190"/>
      <c r="H1175" s="190"/>
      <c r="I1175" s="191"/>
      <c r="J1175" s="191"/>
      <c r="K1175" s="191"/>
      <c r="L1175" s="191"/>
      <c r="M1175" s="191"/>
      <c r="N1175" s="191"/>
      <c r="O1175" s="191"/>
      <c r="P1175" s="191"/>
      <c r="Q1175" s="191"/>
      <c r="R1175" s="191"/>
      <c r="S1175" s="191"/>
      <c r="T1175" s="191"/>
      <c r="U1175" s="191"/>
      <c r="V1175" s="191"/>
      <c r="W1175" s="191"/>
      <c r="X1175" s="191"/>
      <c r="Y1175" s="191"/>
      <c r="Z1175" s="191"/>
      <c r="AA1175" s="191"/>
      <c r="AB1175" s="191"/>
      <c r="AC1175" s="191"/>
      <c r="AD1175" s="191"/>
      <c r="AE1175" s="191"/>
      <c r="AF1175" s="191"/>
      <c r="AG1175" s="191"/>
      <c r="AH1175" s="191"/>
      <c r="AI1175" s="191"/>
      <c r="AJ1175" s="191"/>
      <c r="AK1175" s="191"/>
      <c r="AL1175" s="191"/>
      <c r="AM1175" s="191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1"/>
      <c r="BV1175" s="191"/>
      <c r="BW1175" s="191"/>
      <c r="BX1175" s="191"/>
    </row>
    <row r="1176" spans="1:76" x14ac:dyDescent="0.25">
      <c r="A1176" s="189"/>
      <c r="B1176" s="190"/>
      <c r="C1176" s="221"/>
      <c r="D1176" s="222"/>
      <c r="E1176" s="190"/>
      <c r="F1176" s="190"/>
      <c r="G1176" s="190"/>
      <c r="H1176" s="190"/>
      <c r="I1176" s="191"/>
      <c r="J1176" s="191"/>
      <c r="K1176" s="191"/>
      <c r="L1176" s="191"/>
      <c r="M1176" s="191"/>
      <c r="N1176" s="191"/>
      <c r="O1176" s="191"/>
      <c r="P1176" s="191"/>
      <c r="Q1176" s="191"/>
      <c r="R1176" s="191"/>
      <c r="S1176" s="191"/>
      <c r="T1176" s="191"/>
      <c r="U1176" s="191"/>
      <c r="V1176" s="191"/>
      <c r="W1176" s="191"/>
      <c r="X1176" s="191"/>
      <c r="Y1176" s="191"/>
      <c r="Z1176" s="191"/>
      <c r="AA1176" s="191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191"/>
      <c r="AL1176" s="191"/>
      <c r="AM1176" s="191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1"/>
      <c r="BV1176" s="191"/>
      <c r="BW1176" s="191"/>
      <c r="BX1176" s="191"/>
    </row>
    <row r="1177" spans="1:76" x14ac:dyDescent="0.25">
      <c r="A1177" s="189"/>
      <c r="B1177" s="190"/>
      <c r="C1177" s="221"/>
      <c r="D1177" s="222"/>
      <c r="E1177" s="190"/>
      <c r="F1177" s="190"/>
      <c r="G1177" s="190"/>
      <c r="H1177" s="190"/>
      <c r="I1177" s="191"/>
      <c r="J1177" s="191"/>
      <c r="K1177" s="191"/>
      <c r="L1177" s="191"/>
      <c r="M1177" s="191"/>
      <c r="N1177" s="191"/>
      <c r="O1177" s="191"/>
      <c r="P1177" s="191"/>
      <c r="Q1177" s="191"/>
      <c r="R1177" s="191"/>
      <c r="S1177" s="191"/>
      <c r="T1177" s="191"/>
      <c r="U1177" s="191"/>
      <c r="V1177" s="191"/>
      <c r="W1177" s="191"/>
      <c r="X1177" s="191"/>
      <c r="Y1177" s="191"/>
      <c r="Z1177" s="191"/>
      <c r="AA1177" s="191"/>
      <c r="AB1177" s="191"/>
      <c r="AC1177" s="191"/>
      <c r="AD1177" s="191"/>
      <c r="AE1177" s="191"/>
      <c r="AF1177" s="191"/>
      <c r="AG1177" s="191"/>
      <c r="AH1177" s="191"/>
      <c r="AI1177" s="191"/>
      <c r="AJ1177" s="191"/>
      <c r="AK1177" s="191"/>
      <c r="AL1177" s="191"/>
      <c r="AM1177" s="191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1"/>
      <c r="BV1177" s="191"/>
      <c r="BW1177" s="191"/>
      <c r="BX1177" s="191"/>
    </row>
    <row r="1178" spans="1:76" x14ac:dyDescent="0.25">
      <c r="A1178" s="189"/>
      <c r="B1178" s="190"/>
      <c r="C1178" s="221"/>
      <c r="D1178" s="222"/>
      <c r="E1178" s="190"/>
      <c r="F1178" s="190"/>
      <c r="G1178" s="190"/>
      <c r="H1178" s="190"/>
      <c r="I1178" s="191"/>
      <c r="J1178" s="191"/>
      <c r="K1178" s="191"/>
      <c r="L1178" s="191"/>
      <c r="M1178" s="191"/>
      <c r="N1178" s="191"/>
      <c r="O1178" s="191"/>
      <c r="P1178" s="191"/>
      <c r="Q1178" s="191"/>
      <c r="R1178" s="191"/>
      <c r="S1178" s="191"/>
      <c r="T1178" s="191"/>
      <c r="U1178" s="191"/>
      <c r="V1178" s="191"/>
      <c r="W1178" s="191"/>
      <c r="X1178" s="191"/>
      <c r="Y1178" s="191"/>
      <c r="Z1178" s="191"/>
      <c r="AA1178" s="191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191"/>
      <c r="AL1178" s="191"/>
      <c r="AM1178" s="191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1"/>
      <c r="BV1178" s="191"/>
      <c r="BW1178" s="191"/>
      <c r="BX1178" s="191"/>
    </row>
    <row r="1179" spans="1:76" x14ac:dyDescent="0.25">
      <c r="A1179" s="189"/>
      <c r="B1179" s="190"/>
      <c r="C1179" s="221"/>
      <c r="D1179" s="222"/>
      <c r="E1179" s="190"/>
      <c r="F1179" s="190"/>
      <c r="G1179" s="190"/>
      <c r="H1179" s="190"/>
      <c r="I1179" s="191"/>
      <c r="J1179" s="191"/>
      <c r="K1179" s="191"/>
      <c r="L1179" s="191"/>
      <c r="M1179" s="191"/>
      <c r="N1179" s="191"/>
      <c r="O1179" s="191"/>
      <c r="P1179" s="191"/>
      <c r="Q1179" s="191"/>
      <c r="R1179" s="191"/>
      <c r="S1179" s="191"/>
      <c r="T1179" s="191"/>
      <c r="U1179" s="191"/>
      <c r="V1179" s="191"/>
      <c r="W1179" s="191"/>
      <c r="X1179" s="191"/>
      <c r="Y1179" s="191"/>
      <c r="Z1179" s="191"/>
      <c r="AA1179" s="191"/>
      <c r="AB1179" s="191"/>
      <c r="AC1179" s="191"/>
      <c r="AD1179" s="191"/>
      <c r="AE1179" s="191"/>
      <c r="AF1179" s="191"/>
      <c r="AG1179" s="191"/>
      <c r="AH1179" s="191"/>
      <c r="AI1179" s="191"/>
      <c r="AJ1179" s="191"/>
      <c r="AK1179" s="191"/>
      <c r="AL1179" s="191"/>
      <c r="AM1179" s="191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1"/>
      <c r="BV1179" s="191"/>
      <c r="BW1179" s="191"/>
      <c r="BX1179" s="191"/>
    </row>
    <row r="1180" spans="1:76" x14ac:dyDescent="0.25">
      <c r="A1180" s="189"/>
      <c r="B1180" s="190"/>
      <c r="C1180" s="221"/>
      <c r="D1180" s="222"/>
      <c r="E1180" s="190"/>
      <c r="F1180" s="190"/>
      <c r="G1180" s="190"/>
      <c r="H1180" s="190"/>
      <c r="I1180" s="191"/>
      <c r="J1180" s="191"/>
      <c r="K1180" s="191"/>
      <c r="L1180" s="191"/>
      <c r="M1180" s="191"/>
      <c r="N1180" s="191"/>
      <c r="O1180" s="191"/>
      <c r="P1180" s="191"/>
      <c r="Q1180" s="191"/>
      <c r="R1180" s="191"/>
      <c r="S1180" s="191"/>
      <c r="T1180" s="191"/>
      <c r="U1180" s="191"/>
      <c r="V1180" s="191"/>
      <c r="W1180" s="191"/>
      <c r="X1180" s="191"/>
      <c r="Y1180" s="191"/>
      <c r="Z1180" s="191"/>
      <c r="AA1180" s="191"/>
      <c r="AB1180" s="191"/>
      <c r="AC1180" s="191"/>
      <c r="AD1180" s="191"/>
      <c r="AE1180" s="191"/>
      <c r="AF1180" s="191"/>
      <c r="AG1180" s="191"/>
      <c r="AH1180" s="191"/>
      <c r="AI1180" s="191"/>
      <c r="AJ1180" s="191"/>
      <c r="AK1180" s="191"/>
      <c r="AL1180" s="191"/>
      <c r="AM1180" s="191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1"/>
      <c r="BV1180" s="191"/>
      <c r="BW1180" s="191"/>
      <c r="BX1180" s="191"/>
    </row>
    <row r="1181" spans="1:76" x14ac:dyDescent="0.25">
      <c r="A1181" s="189"/>
      <c r="B1181" s="190"/>
      <c r="C1181" s="221"/>
      <c r="D1181" s="222"/>
      <c r="E1181" s="190"/>
      <c r="F1181" s="190"/>
      <c r="G1181" s="190"/>
      <c r="H1181" s="190"/>
      <c r="I1181" s="191"/>
      <c r="J1181" s="191"/>
      <c r="K1181" s="191"/>
      <c r="L1181" s="191"/>
      <c r="M1181" s="191"/>
      <c r="N1181" s="191"/>
      <c r="O1181" s="191"/>
      <c r="P1181" s="191"/>
      <c r="Q1181" s="191"/>
      <c r="R1181" s="191"/>
      <c r="S1181" s="191"/>
      <c r="T1181" s="191"/>
      <c r="U1181" s="191"/>
      <c r="V1181" s="191"/>
      <c r="W1181" s="191"/>
      <c r="X1181" s="191"/>
      <c r="Y1181" s="191"/>
      <c r="Z1181" s="191"/>
      <c r="AA1181" s="191"/>
      <c r="AB1181" s="191"/>
      <c r="AC1181" s="191"/>
      <c r="AD1181" s="191"/>
      <c r="AE1181" s="191"/>
      <c r="AF1181" s="191"/>
      <c r="AG1181" s="191"/>
      <c r="AH1181" s="191"/>
      <c r="AI1181" s="191"/>
      <c r="AJ1181" s="191"/>
      <c r="AK1181" s="191"/>
      <c r="AL1181" s="191"/>
      <c r="AM1181" s="191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1"/>
      <c r="BV1181" s="191"/>
      <c r="BW1181" s="191"/>
      <c r="BX1181" s="191"/>
    </row>
    <row r="1182" spans="1:76" x14ac:dyDescent="0.25">
      <c r="A1182" s="189"/>
      <c r="B1182" s="190"/>
      <c r="C1182" s="221"/>
      <c r="D1182" s="222"/>
      <c r="E1182" s="190"/>
      <c r="F1182" s="190"/>
      <c r="G1182" s="190"/>
      <c r="H1182" s="190"/>
      <c r="I1182" s="191"/>
      <c r="J1182" s="191"/>
      <c r="K1182" s="191"/>
      <c r="L1182" s="191"/>
      <c r="M1182" s="191"/>
      <c r="N1182" s="191"/>
      <c r="O1182" s="191"/>
      <c r="P1182" s="191"/>
      <c r="Q1182" s="191"/>
      <c r="R1182" s="191"/>
      <c r="S1182" s="191"/>
      <c r="T1182" s="191"/>
      <c r="U1182" s="191"/>
      <c r="V1182" s="191"/>
      <c r="W1182" s="191"/>
      <c r="X1182" s="191"/>
      <c r="Y1182" s="191"/>
      <c r="Z1182" s="191"/>
      <c r="AA1182" s="191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191"/>
      <c r="AL1182" s="191"/>
      <c r="AM1182" s="191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1"/>
      <c r="BV1182" s="191"/>
      <c r="BW1182" s="191"/>
      <c r="BX1182" s="191"/>
    </row>
    <row r="1183" spans="1:76" x14ac:dyDescent="0.25">
      <c r="A1183" s="189"/>
      <c r="B1183" s="190"/>
      <c r="C1183" s="221"/>
      <c r="D1183" s="222"/>
      <c r="E1183" s="190"/>
      <c r="F1183" s="190"/>
      <c r="G1183" s="190"/>
      <c r="H1183" s="190"/>
      <c r="I1183" s="191"/>
      <c r="J1183" s="191"/>
      <c r="K1183" s="191"/>
      <c r="L1183" s="191"/>
      <c r="M1183" s="191"/>
      <c r="N1183" s="191"/>
      <c r="O1183" s="191"/>
      <c r="P1183" s="191"/>
      <c r="Q1183" s="191"/>
      <c r="R1183" s="191"/>
      <c r="S1183" s="191"/>
      <c r="T1183" s="191"/>
      <c r="U1183" s="191"/>
      <c r="V1183" s="191"/>
      <c r="W1183" s="191"/>
      <c r="X1183" s="191"/>
      <c r="Y1183" s="191"/>
      <c r="Z1183" s="191"/>
      <c r="AA1183" s="191"/>
      <c r="AB1183" s="191"/>
      <c r="AC1183" s="191"/>
      <c r="AD1183" s="191"/>
      <c r="AE1183" s="191"/>
      <c r="AF1183" s="191"/>
      <c r="AG1183" s="191"/>
      <c r="AH1183" s="191"/>
      <c r="AI1183" s="191"/>
      <c r="AJ1183" s="191"/>
      <c r="AK1183" s="191"/>
      <c r="AL1183" s="191"/>
      <c r="AM1183" s="191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1"/>
      <c r="BV1183" s="191"/>
      <c r="BW1183" s="191"/>
      <c r="BX1183" s="191"/>
    </row>
    <row r="1184" spans="1:76" x14ac:dyDescent="0.25">
      <c r="A1184" s="189"/>
      <c r="B1184" s="190"/>
      <c r="C1184" s="221"/>
      <c r="D1184" s="222"/>
      <c r="E1184" s="190"/>
      <c r="F1184" s="190"/>
      <c r="G1184" s="190"/>
      <c r="H1184" s="190"/>
      <c r="I1184" s="191"/>
      <c r="J1184" s="191"/>
      <c r="K1184" s="191"/>
      <c r="L1184" s="191"/>
      <c r="M1184" s="191"/>
      <c r="N1184" s="191"/>
      <c r="O1184" s="191"/>
      <c r="P1184" s="191"/>
      <c r="Q1184" s="191"/>
      <c r="R1184" s="191"/>
      <c r="S1184" s="191"/>
      <c r="T1184" s="191"/>
      <c r="U1184" s="191"/>
      <c r="V1184" s="191"/>
      <c r="W1184" s="191"/>
      <c r="X1184" s="191"/>
      <c r="Y1184" s="191"/>
      <c r="Z1184" s="191"/>
      <c r="AA1184" s="191"/>
      <c r="AB1184" s="191"/>
      <c r="AC1184" s="191"/>
      <c r="AD1184" s="191"/>
      <c r="AE1184" s="191"/>
      <c r="AF1184" s="191"/>
      <c r="AG1184" s="191"/>
      <c r="AH1184" s="191"/>
      <c r="AI1184" s="191"/>
      <c r="AJ1184" s="191"/>
      <c r="AK1184" s="191"/>
      <c r="AL1184" s="191"/>
      <c r="AM1184" s="191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1"/>
      <c r="BV1184" s="191"/>
      <c r="BW1184" s="191"/>
      <c r="BX1184" s="191"/>
    </row>
    <row r="1185" spans="1:76" x14ac:dyDescent="0.25">
      <c r="A1185" s="189"/>
      <c r="B1185" s="190"/>
      <c r="C1185" s="221"/>
      <c r="D1185" s="222"/>
      <c r="E1185" s="190"/>
      <c r="F1185" s="190"/>
      <c r="G1185" s="190"/>
      <c r="H1185" s="190"/>
      <c r="I1185" s="191"/>
      <c r="J1185" s="191"/>
      <c r="K1185" s="191"/>
      <c r="L1185" s="191"/>
      <c r="M1185" s="191"/>
      <c r="N1185" s="191"/>
      <c r="O1185" s="191"/>
      <c r="P1185" s="191"/>
      <c r="Q1185" s="191"/>
      <c r="R1185" s="191"/>
      <c r="S1185" s="191"/>
      <c r="T1185" s="191"/>
      <c r="U1185" s="191"/>
      <c r="V1185" s="191"/>
      <c r="W1185" s="191"/>
      <c r="X1185" s="191"/>
      <c r="Y1185" s="191"/>
      <c r="Z1185" s="191"/>
      <c r="AA1185" s="191"/>
      <c r="AB1185" s="191"/>
      <c r="AC1185" s="191"/>
      <c r="AD1185" s="191"/>
      <c r="AE1185" s="191"/>
      <c r="AF1185" s="191"/>
      <c r="AG1185" s="191"/>
      <c r="AH1185" s="191"/>
      <c r="AI1185" s="191"/>
      <c r="AJ1185" s="191"/>
      <c r="AK1185" s="191"/>
      <c r="AL1185" s="191"/>
      <c r="AM1185" s="191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1"/>
      <c r="BV1185" s="191"/>
      <c r="BW1185" s="191"/>
      <c r="BX1185" s="191"/>
    </row>
    <row r="1186" spans="1:76" x14ac:dyDescent="0.25">
      <c r="A1186" s="189"/>
      <c r="B1186" s="190"/>
      <c r="C1186" s="221"/>
      <c r="D1186" s="222"/>
      <c r="E1186" s="190"/>
      <c r="F1186" s="190"/>
      <c r="G1186" s="190"/>
      <c r="H1186" s="190"/>
      <c r="I1186" s="191"/>
      <c r="J1186" s="191"/>
      <c r="K1186" s="191"/>
      <c r="L1186" s="191"/>
      <c r="M1186" s="191"/>
      <c r="N1186" s="191"/>
      <c r="O1186" s="191"/>
      <c r="P1186" s="191"/>
      <c r="Q1186" s="191"/>
      <c r="R1186" s="191"/>
      <c r="S1186" s="191"/>
      <c r="T1186" s="191"/>
      <c r="U1186" s="191"/>
      <c r="V1186" s="191"/>
      <c r="W1186" s="191"/>
      <c r="X1186" s="191"/>
      <c r="Y1186" s="191"/>
      <c r="Z1186" s="191"/>
      <c r="AA1186" s="191"/>
      <c r="AB1186" s="191"/>
      <c r="AC1186" s="191"/>
      <c r="AD1186" s="191"/>
      <c r="AE1186" s="191"/>
      <c r="AF1186" s="191"/>
      <c r="AG1186" s="191"/>
      <c r="AH1186" s="191"/>
      <c r="AI1186" s="191"/>
      <c r="AJ1186" s="191"/>
      <c r="AK1186" s="191"/>
      <c r="AL1186" s="191"/>
      <c r="AM1186" s="191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1"/>
      <c r="BV1186" s="191"/>
      <c r="BW1186" s="191"/>
      <c r="BX1186" s="191"/>
    </row>
    <row r="1187" spans="1:76" x14ac:dyDescent="0.25">
      <c r="A1187" s="189"/>
      <c r="B1187" s="190"/>
      <c r="C1187" s="221"/>
      <c r="D1187" s="222"/>
      <c r="E1187" s="190"/>
      <c r="F1187" s="190"/>
      <c r="G1187" s="190"/>
      <c r="H1187" s="190"/>
      <c r="I1187" s="191"/>
      <c r="J1187" s="191"/>
      <c r="K1187" s="191"/>
      <c r="L1187" s="191"/>
      <c r="M1187" s="191"/>
      <c r="N1187" s="191"/>
      <c r="O1187" s="191"/>
      <c r="P1187" s="191"/>
      <c r="Q1187" s="191"/>
      <c r="R1187" s="191"/>
      <c r="S1187" s="191"/>
      <c r="T1187" s="191"/>
      <c r="U1187" s="191"/>
      <c r="V1187" s="191"/>
      <c r="W1187" s="191"/>
      <c r="X1187" s="191"/>
      <c r="Y1187" s="191"/>
      <c r="Z1187" s="191"/>
      <c r="AA1187" s="191"/>
      <c r="AB1187" s="191"/>
      <c r="AC1187" s="191"/>
      <c r="AD1187" s="191"/>
      <c r="AE1187" s="191"/>
      <c r="AF1187" s="191"/>
      <c r="AG1187" s="191"/>
      <c r="AH1187" s="191"/>
      <c r="AI1187" s="191"/>
      <c r="AJ1187" s="191"/>
      <c r="AK1187" s="191"/>
      <c r="AL1187" s="191"/>
      <c r="AM1187" s="191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1"/>
      <c r="BV1187" s="191"/>
      <c r="BW1187" s="191"/>
      <c r="BX1187" s="191"/>
    </row>
    <row r="1188" spans="1:76" x14ac:dyDescent="0.25">
      <c r="A1188" s="189"/>
      <c r="B1188" s="190"/>
      <c r="C1188" s="221"/>
      <c r="D1188" s="222"/>
      <c r="E1188" s="190"/>
      <c r="F1188" s="190"/>
      <c r="G1188" s="190"/>
      <c r="H1188" s="190"/>
      <c r="I1188" s="191"/>
      <c r="J1188" s="191"/>
      <c r="K1188" s="191"/>
      <c r="L1188" s="191"/>
      <c r="M1188" s="191"/>
      <c r="N1188" s="191"/>
      <c r="O1188" s="191"/>
      <c r="P1188" s="191"/>
      <c r="Q1188" s="191"/>
      <c r="R1188" s="191"/>
      <c r="S1188" s="191"/>
      <c r="T1188" s="191"/>
      <c r="U1188" s="191"/>
      <c r="V1188" s="191"/>
      <c r="W1188" s="191"/>
      <c r="X1188" s="191"/>
      <c r="Y1188" s="191"/>
      <c r="Z1188" s="191"/>
      <c r="AA1188" s="191"/>
      <c r="AB1188" s="191"/>
      <c r="AC1188" s="191"/>
      <c r="AD1188" s="191"/>
      <c r="AE1188" s="191"/>
      <c r="AF1188" s="191"/>
      <c r="AG1188" s="191"/>
      <c r="AH1188" s="191"/>
      <c r="AI1188" s="191"/>
      <c r="AJ1188" s="191"/>
      <c r="AK1188" s="191"/>
      <c r="AL1188" s="191"/>
      <c r="AM1188" s="191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1"/>
      <c r="BV1188" s="191"/>
      <c r="BW1188" s="191"/>
      <c r="BX1188" s="191"/>
    </row>
    <row r="1189" spans="1:76" x14ac:dyDescent="0.25">
      <c r="A1189" s="189"/>
      <c r="B1189" s="190"/>
      <c r="C1189" s="221"/>
      <c r="D1189" s="222"/>
      <c r="E1189" s="190"/>
      <c r="F1189" s="190"/>
      <c r="G1189" s="190"/>
      <c r="H1189" s="190"/>
      <c r="I1189" s="191"/>
      <c r="J1189" s="191"/>
      <c r="K1189" s="191"/>
      <c r="L1189" s="191"/>
      <c r="M1189" s="191"/>
      <c r="N1189" s="191"/>
      <c r="O1189" s="191"/>
      <c r="P1189" s="191"/>
      <c r="Q1189" s="191"/>
      <c r="R1189" s="191"/>
      <c r="S1189" s="191"/>
      <c r="T1189" s="191"/>
      <c r="U1189" s="191"/>
      <c r="V1189" s="191"/>
      <c r="W1189" s="191"/>
      <c r="X1189" s="191"/>
      <c r="Y1189" s="191"/>
      <c r="Z1189" s="191"/>
      <c r="AA1189" s="191"/>
      <c r="AB1189" s="191"/>
      <c r="AC1189" s="191"/>
      <c r="AD1189" s="191"/>
      <c r="AE1189" s="191"/>
      <c r="AF1189" s="191"/>
      <c r="AG1189" s="191"/>
      <c r="AH1189" s="191"/>
      <c r="AI1189" s="191"/>
      <c r="AJ1189" s="191"/>
      <c r="AK1189" s="191"/>
      <c r="AL1189" s="191"/>
      <c r="AM1189" s="191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1"/>
      <c r="BV1189" s="191"/>
      <c r="BW1189" s="191"/>
      <c r="BX1189" s="191"/>
    </row>
    <row r="1190" spans="1:76" x14ac:dyDescent="0.25">
      <c r="A1190" s="189"/>
      <c r="B1190" s="190"/>
      <c r="C1190" s="221"/>
      <c r="D1190" s="222"/>
      <c r="E1190" s="190"/>
      <c r="F1190" s="190"/>
      <c r="G1190" s="190"/>
      <c r="H1190" s="190"/>
      <c r="I1190" s="191"/>
      <c r="J1190" s="191"/>
      <c r="K1190" s="191"/>
      <c r="L1190" s="191"/>
      <c r="M1190" s="191"/>
      <c r="N1190" s="191"/>
      <c r="O1190" s="191"/>
      <c r="P1190" s="191"/>
      <c r="Q1190" s="191"/>
      <c r="R1190" s="191"/>
      <c r="S1190" s="191"/>
      <c r="T1190" s="191"/>
      <c r="U1190" s="191"/>
      <c r="V1190" s="191"/>
      <c r="W1190" s="191"/>
      <c r="X1190" s="191"/>
      <c r="Y1190" s="191"/>
      <c r="Z1190" s="191"/>
      <c r="AA1190" s="191"/>
      <c r="AB1190" s="191"/>
      <c r="AC1190" s="191"/>
      <c r="AD1190" s="191"/>
      <c r="AE1190" s="191"/>
      <c r="AF1190" s="191"/>
      <c r="AG1190" s="191"/>
      <c r="AH1190" s="191"/>
      <c r="AI1190" s="191"/>
      <c r="AJ1190" s="191"/>
      <c r="AK1190" s="191"/>
      <c r="AL1190" s="191"/>
      <c r="AM1190" s="191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1"/>
      <c r="BV1190" s="191"/>
      <c r="BW1190" s="191"/>
      <c r="BX1190" s="191"/>
    </row>
    <row r="1191" spans="1:76" x14ac:dyDescent="0.25">
      <c r="A1191" s="189"/>
      <c r="B1191" s="190"/>
      <c r="C1191" s="221"/>
      <c r="D1191" s="222"/>
      <c r="E1191" s="190"/>
      <c r="F1191" s="190"/>
      <c r="G1191" s="190"/>
      <c r="H1191" s="190"/>
      <c r="I1191" s="191"/>
      <c r="J1191" s="191"/>
      <c r="K1191" s="191"/>
      <c r="L1191" s="191"/>
      <c r="M1191" s="191"/>
      <c r="N1191" s="191"/>
      <c r="O1191" s="191"/>
      <c r="P1191" s="191"/>
      <c r="Q1191" s="191"/>
      <c r="R1191" s="191"/>
      <c r="S1191" s="191"/>
      <c r="T1191" s="191"/>
      <c r="U1191" s="191"/>
      <c r="V1191" s="191"/>
      <c r="W1191" s="191"/>
      <c r="X1191" s="191"/>
      <c r="Y1191" s="191"/>
      <c r="Z1191" s="191"/>
      <c r="AA1191" s="191"/>
      <c r="AB1191" s="191"/>
      <c r="AC1191" s="191"/>
      <c r="AD1191" s="191"/>
      <c r="AE1191" s="191"/>
      <c r="AF1191" s="191"/>
      <c r="AG1191" s="191"/>
      <c r="AH1191" s="191"/>
      <c r="AI1191" s="191"/>
      <c r="AJ1191" s="191"/>
      <c r="AK1191" s="191"/>
      <c r="AL1191" s="191"/>
      <c r="AM1191" s="191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1"/>
      <c r="BV1191" s="191"/>
      <c r="BW1191" s="191"/>
      <c r="BX1191" s="191"/>
    </row>
    <row r="1192" spans="1:76" x14ac:dyDescent="0.25">
      <c r="A1192" s="189"/>
      <c r="B1192" s="190"/>
      <c r="C1192" s="221"/>
      <c r="D1192" s="222"/>
      <c r="E1192" s="190"/>
      <c r="F1192" s="190"/>
      <c r="G1192" s="190"/>
      <c r="H1192" s="190"/>
      <c r="I1192" s="191"/>
      <c r="J1192" s="191"/>
      <c r="K1192" s="191"/>
      <c r="L1192" s="191"/>
      <c r="M1192" s="191"/>
      <c r="N1192" s="191"/>
      <c r="O1192" s="191"/>
      <c r="P1192" s="191"/>
      <c r="Q1192" s="191"/>
      <c r="R1192" s="191"/>
      <c r="S1192" s="191"/>
      <c r="T1192" s="191"/>
      <c r="U1192" s="191"/>
      <c r="V1192" s="191"/>
      <c r="W1192" s="191"/>
      <c r="X1192" s="191"/>
      <c r="Y1192" s="191"/>
      <c r="Z1192" s="191"/>
      <c r="AA1192" s="191"/>
      <c r="AB1192" s="191"/>
      <c r="AC1192" s="191"/>
      <c r="AD1192" s="191"/>
      <c r="AE1192" s="191"/>
      <c r="AF1192" s="191"/>
      <c r="AG1192" s="191"/>
      <c r="AH1192" s="191"/>
      <c r="AI1192" s="191"/>
      <c r="AJ1192" s="191"/>
      <c r="AK1192" s="191"/>
      <c r="AL1192" s="191"/>
      <c r="AM1192" s="191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1"/>
      <c r="BV1192" s="191"/>
      <c r="BW1192" s="191"/>
      <c r="BX1192" s="191"/>
    </row>
    <row r="1193" spans="1:76" x14ac:dyDescent="0.25">
      <c r="A1193" s="189"/>
      <c r="B1193" s="190"/>
      <c r="C1193" s="221"/>
      <c r="D1193" s="222"/>
      <c r="E1193" s="190"/>
      <c r="F1193" s="190"/>
      <c r="G1193" s="190"/>
      <c r="H1193" s="190"/>
      <c r="I1193" s="191"/>
      <c r="J1193" s="191"/>
      <c r="K1193" s="191"/>
      <c r="L1193" s="191"/>
      <c r="M1193" s="191"/>
      <c r="N1193" s="191"/>
      <c r="O1193" s="191"/>
      <c r="P1193" s="191"/>
      <c r="Q1193" s="191"/>
      <c r="R1193" s="191"/>
      <c r="S1193" s="191"/>
      <c r="T1193" s="191"/>
      <c r="U1193" s="191"/>
      <c r="V1193" s="191"/>
      <c r="W1193" s="191"/>
      <c r="X1193" s="191"/>
      <c r="Y1193" s="191"/>
      <c r="Z1193" s="191"/>
      <c r="AA1193" s="191"/>
      <c r="AB1193" s="191"/>
      <c r="AC1193" s="191"/>
      <c r="AD1193" s="191"/>
      <c r="AE1193" s="191"/>
      <c r="AF1193" s="191"/>
      <c r="AG1193" s="191"/>
      <c r="AH1193" s="191"/>
      <c r="AI1193" s="191"/>
      <c r="AJ1193" s="191"/>
      <c r="AK1193" s="191"/>
      <c r="AL1193" s="191"/>
      <c r="AM1193" s="191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1"/>
      <c r="BV1193" s="191"/>
      <c r="BW1193" s="191"/>
      <c r="BX1193" s="191"/>
    </row>
    <row r="1194" spans="1:76" x14ac:dyDescent="0.25">
      <c r="A1194" s="189"/>
      <c r="B1194" s="190"/>
      <c r="C1194" s="221"/>
      <c r="D1194" s="222"/>
      <c r="E1194" s="190"/>
      <c r="F1194" s="190"/>
      <c r="G1194" s="190"/>
      <c r="H1194" s="190"/>
      <c r="I1194" s="191"/>
      <c r="J1194" s="191"/>
      <c r="K1194" s="191"/>
      <c r="L1194" s="191"/>
      <c r="M1194" s="191"/>
      <c r="N1194" s="191"/>
      <c r="O1194" s="191"/>
      <c r="P1194" s="191"/>
      <c r="Q1194" s="191"/>
      <c r="R1194" s="191"/>
      <c r="S1194" s="191"/>
      <c r="T1194" s="191"/>
      <c r="U1194" s="191"/>
      <c r="V1194" s="191"/>
      <c r="W1194" s="191"/>
      <c r="X1194" s="191"/>
      <c r="Y1194" s="191"/>
      <c r="Z1194" s="191"/>
      <c r="AA1194" s="191"/>
      <c r="AB1194" s="191"/>
      <c r="AC1194" s="191"/>
      <c r="AD1194" s="191"/>
      <c r="AE1194" s="191"/>
      <c r="AF1194" s="191"/>
      <c r="AG1194" s="191"/>
      <c r="AH1194" s="191"/>
      <c r="AI1194" s="191"/>
      <c r="AJ1194" s="191"/>
      <c r="AK1194" s="191"/>
      <c r="AL1194" s="191"/>
      <c r="AM1194" s="191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1"/>
      <c r="BV1194" s="191"/>
      <c r="BW1194" s="191"/>
      <c r="BX1194" s="191"/>
    </row>
    <row r="1195" spans="1:76" x14ac:dyDescent="0.25">
      <c r="A1195" s="189"/>
      <c r="B1195" s="190"/>
      <c r="C1195" s="221"/>
      <c r="D1195" s="222"/>
      <c r="E1195" s="190"/>
      <c r="F1195" s="190"/>
      <c r="G1195" s="190"/>
      <c r="H1195" s="190"/>
      <c r="I1195" s="191"/>
      <c r="J1195" s="191"/>
      <c r="K1195" s="191"/>
      <c r="L1195" s="191"/>
      <c r="M1195" s="191"/>
      <c r="N1195" s="191"/>
      <c r="O1195" s="191"/>
      <c r="P1195" s="191"/>
      <c r="Q1195" s="191"/>
      <c r="R1195" s="191"/>
      <c r="S1195" s="191"/>
      <c r="T1195" s="191"/>
      <c r="U1195" s="191"/>
      <c r="V1195" s="191"/>
      <c r="W1195" s="191"/>
      <c r="X1195" s="191"/>
      <c r="Y1195" s="191"/>
      <c r="Z1195" s="191"/>
      <c r="AA1195" s="191"/>
      <c r="AB1195" s="191"/>
      <c r="AC1195" s="191"/>
      <c r="AD1195" s="191"/>
      <c r="AE1195" s="191"/>
      <c r="AF1195" s="191"/>
      <c r="AG1195" s="191"/>
      <c r="AH1195" s="191"/>
      <c r="AI1195" s="191"/>
      <c r="AJ1195" s="191"/>
      <c r="AK1195" s="191"/>
      <c r="AL1195" s="191"/>
      <c r="AM1195" s="191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1"/>
      <c r="BV1195" s="191"/>
      <c r="BW1195" s="191"/>
      <c r="BX1195" s="191"/>
    </row>
    <row r="1196" spans="1:76" x14ac:dyDescent="0.25">
      <c r="A1196" s="189"/>
      <c r="B1196" s="190"/>
      <c r="C1196" s="221"/>
      <c r="D1196" s="222"/>
      <c r="E1196" s="190"/>
      <c r="F1196" s="190"/>
      <c r="G1196" s="190"/>
      <c r="H1196" s="190"/>
      <c r="I1196" s="191"/>
      <c r="J1196" s="191"/>
      <c r="K1196" s="191"/>
      <c r="L1196" s="191"/>
      <c r="M1196" s="191"/>
      <c r="N1196" s="191"/>
      <c r="O1196" s="191"/>
      <c r="P1196" s="191"/>
      <c r="Q1196" s="191"/>
      <c r="R1196" s="191"/>
      <c r="S1196" s="191"/>
      <c r="T1196" s="191"/>
      <c r="U1196" s="191"/>
      <c r="V1196" s="191"/>
      <c r="W1196" s="191"/>
      <c r="X1196" s="191"/>
      <c r="Y1196" s="191"/>
      <c r="Z1196" s="191"/>
      <c r="AA1196" s="191"/>
      <c r="AB1196" s="191"/>
      <c r="AC1196" s="191"/>
      <c r="AD1196" s="191"/>
      <c r="AE1196" s="191"/>
      <c r="AF1196" s="191"/>
      <c r="AG1196" s="191"/>
      <c r="AH1196" s="191"/>
      <c r="AI1196" s="191"/>
      <c r="AJ1196" s="191"/>
      <c r="AK1196" s="191"/>
      <c r="AL1196" s="191"/>
      <c r="AM1196" s="191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1"/>
      <c r="BV1196" s="191"/>
      <c r="BW1196" s="191"/>
      <c r="BX1196" s="191"/>
    </row>
    <row r="1197" spans="1:76" x14ac:dyDescent="0.25">
      <c r="A1197" s="189"/>
      <c r="B1197" s="190"/>
      <c r="C1197" s="221"/>
      <c r="D1197" s="222"/>
      <c r="E1197" s="190"/>
      <c r="F1197" s="190"/>
      <c r="G1197" s="190"/>
      <c r="H1197" s="190"/>
      <c r="I1197" s="191"/>
      <c r="J1197" s="191"/>
      <c r="K1197" s="191"/>
      <c r="L1197" s="191"/>
      <c r="M1197" s="191"/>
      <c r="N1197" s="191"/>
      <c r="O1197" s="191"/>
      <c r="P1197" s="191"/>
      <c r="Q1197" s="191"/>
      <c r="R1197" s="191"/>
      <c r="S1197" s="191"/>
      <c r="T1197" s="191"/>
      <c r="U1197" s="191"/>
      <c r="V1197" s="191"/>
      <c r="W1197" s="191"/>
      <c r="X1197" s="191"/>
      <c r="Y1197" s="191"/>
      <c r="Z1197" s="191"/>
      <c r="AA1197" s="191"/>
      <c r="AB1197" s="191"/>
      <c r="AC1197" s="191"/>
      <c r="AD1197" s="191"/>
      <c r="AE1197" s="191"/>
      <c r="AF1197" s="191"/>
      <c r="AG1197" s="191"/>
      <c r="AH1197" s="191"/>
      <c r="AI1197" s="191"/>
      <c r="AJ1197" s="191"/>
      <c r="AK1197" s="191"/>
      <c r="AL1197" s="191"/>
      <c r="AM1197" s="191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1"/>
      <c r="BV1197" s="191"/>
      <c r="BW1197" s="191"/>
      <c r="BX1197" s="191"/>
    </row>
    <row r="1198" spans="1:76" x14ac:dyDescent="0.25">
      <c r="A1198" s="189"/>
      <c r="B1198" s="190"/>
      <c r="C1198" s="221"/>
      <c r="D1198" s="222"/>
      <c r="E1198" s="190"/>
      <c r="F1198" s="190"/>
      <c r="G1198" s="190"/>
      <c r="H1198" s="190"/>
      <c r="I1198" s="191"/>
      <c r="J1198" s="191"/>
      <c r="K1198" s="191"/>
      <c r="L1198" s="191"/>
      <c r="M1198" s="191"/>
      <c r="N1198" s="191"/>
      <c r="O1198" s="191"/>
      <c r="P1198" s="191"/>
      <c r="Q1198" s="191"/>
      <c r="R1198" s="191"/>
      <c r="S1198" s="191"/>
      <c r="T1198" s="191"/>
      <c r="U1198" s="191"/>
      <c r="V1198" s="191"/>
      <c r="W1198" s="191"/>
      <c r="X1198" s="191"/>
      <c r="Y1198" s="191"/>
      <c r="Z1198" s="191"/>
      <c r="AA1198" s="191"/>
      <c r="AB1198" s="191"/>
      <c r="AC1198" s="191"/>
      <c r="AD1198" s="191"/>
      <c r="AE1198" s="191"/>
      <c r="AF1198" s="191"/>
      <c r="AG1198" s="191"/>
      <c r="AH1198" s="191"/>
      <c r="AI1198" s="191"/>
      <c r="AJ1198" s="191"/>
      <c r="AK1198" s="191"/>
      <c r="AL1198" s="191"/>
      <c r="AM1198" s="191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1"/>
      <c r="BV1198" s="191"/>
      <c r="BW1198" s="191"/>
      <c r="BX1198" s="191"/>
    </row>
    <row r="1199" spans="1:76" x14ac:dyDescent="0.25">
      <c r="A1199" s="189"/>
      <c r="B1199" s="190"/>
      <c r="C1199" s="221"/>
      <c r="D1199" s="222"/>
      <c r="E1199" s="190"/>
      <c r="F1199" s="190"/>
      <c r="G1199" s="190"/>
      <c r="H1199" s="190"/>
      <c r="I1199" s="191"/>
      <c r="J1199" s="191"/>
      <c r="K1199" s="191"/>
      <c r="L1199" s="191"/>
      <c r="M1199" s="191"/>
      <c r="N1199" s="191"/>
      <c r="O1199" s="191"/>
      <c r="P1199" s="191"/>
      <c r="Q1199" s="191"/>
      <c r="R1199" s="191"/>
      <c r="S1199" s="191"/>
      <c r="T1199" s="191"/>
      <c r="U1199" s="191"/>
      <c r="V1199" s="191"/>
      <c r="W1199" s="191"/>
      <c r="X1199" s="191"/>
      <c r="Y1199" s="191"/>
      <c r="Z1199" s="191"/>
      <c r="AA1199" s="191"/>
      <c r="AB1199" s="191"/>
      <c r="AC1199" s="191"/>
      <c r="AD1199" s="191"/>
      <c r="AE1199" s="191"/>
      <c r="AF1199" s="191"/>
      <c r="AG1199" s="191"/>
      <c r="AH1199" s="191"/>
      <c r="AI1199" s="191"/>
      <c r="AJ1199" s="191"/>
      <c r="AK1199" s="191"/>
      <c r="AL1199" s="191"/>
      <c r="AM1199" s="191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1"/>
      <c r="BV1199" s="191"/>
      <c r="BW1199" s="191"/>
      <c r="BX1199" s="191"/>
    </row>
    <row r="1200" spans="1:76" x14ac:dyDescent="0.25">
      <c r="A1200" s="189"/>
      <c r="B1200" s="190"/>
      <c r="C1200" s="221"/>
      <c r="D1200" s="222"/>
      <c r="E1200" s="190"/>
      <c r="F1200" s="190"/>
      <c r="G1200" s="190"/>
      <c r="H1200" s="190"/>
      <c r="I1200" s="191"/>
      <c r="J1200" s="191"/>
      <c r="K1200" s="191"/>
      <c r="L1200" s="191"/>
      <c r="M1200" s="191"/>
      <c r="N1200" s="191"/>
      <c r="O1200" s="191"/>
      <c r="P1200" s="191"/>
      <c r="Q1200" s="191"/>
      <c r="R1200" s="191"/>
      <c r="S1200" s="191"/>
      <c r="T1200" s="191"/>
      <c r="U1200" s="191"/>
      <c r="V1200" s="191"/>
      <c r="W1200" s="191"/>
      <c r="X1200" s="191"/>
      <c r="Y1200" s="191"/>
      <c r="Z1200" s="191"/>
      <c r="AA1200" s="191"/>
      <c r="AB1200" s="191"/>
      <c r="AC1200" s="191"/>
      <c r="AD1200" s="191"/>
      <c r="AE1200" s="191"/>
      <c r="AF1200" s="191"/>
      <c r="AG1200" s="191"/>
      <c r="AH1200" s="191"/>
      <c r="AI1200" s="191"/>
      <c r="AJ1200" s="191"/>
      <c r="AK1200" s="191"/>
      <c r="AL1200" s="191"/>
      <c r="AM1200" s="191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1"/>
      <c r="BV1200" s="191"/>
      <c r="BW1200" s="191"/>
      <c r="BX1200" s="191"/>
    </row>
    <row r="1201" spans="1:76" x14ac:dyDescent="0.25">
      <c r="A1201" s="189"/>
      <c r="B1201" s="190"/>
      <c r="C1201" s="221"/>
      <c r="D1201" s="222"/>
      <c r="E1201" s="190"/>
      <c r="F1201" s="190"/>
      <c r="G1201" s="190"/>
      <c r="H1201" s="190"/>
      <c r="I1201" s="191"/>
      <c r="J1201" s="191"/>
      <c r="K1201" s="191"/>
      <c r="L1201" s="191"/>
      <c r="M1201" s="191"/>
      <c r="N1201" s="191"/>
      <c r="O1201" s="191"/>
      <c r="P1201" s="191"/>
      <c r="Q1201" s="191"/>
      <c r="R1201" s="191"/>
      <c r="S1201" s="191"/>
      <c r="T1201" s="191"/>
      <c r="U1201" s="191"/>
      <c r="V1201" s="191"/>
      <c r="W1201" s="191"/>
      <c r="X1201" s="191"/>
      <c r="Y1201" s="191"/>
      <c r="Z1201" s="191"/>
      <c r="AA1201" s="191"/>
      <c r="AB1201" s="191"/>
      <c r="AC1201" s="191"/>
      <c r="AD1201" s="191"/>
      <c r="AE1201" s="191"/>
      <c r="AF1201" s="191"/>
      <c r="AG1201" s="191"/>
      <c r="AH1201" s="191"/>
      <c r="AI1201" s="191"/>
      <c r="AJ1201" s="191"/>
      <c r="AK1201" s="191"/>
      <c r="AL1201" s="191"/>
      <c r="AM1201" s="191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1"/>
      <c r="BV1201" s="191"/>
      <c r="BW1201" s="191"/>
      <c r="BX1201" s="191"/>
    </row>
    <row r="1202" spans="1:76" x14ac:dyDescent="0.25">
      <c r="A1202" s="189"/>
      <c r="B1202" s="190"/>
      <c r="C1202" s="221"/>
      <c r="D1202" s="222"/>
      <c r="E1202" s="190"/>
      <c r="F1202" s="190"/>
      <c r="G1202" s="190"/>
      <c r="H1202" s="190"/>
      <c r="I1202" s="191"/>
      <c r="J1202" s="191"/>
      <c r="K1202" s="191"/>
      <c r="L1202" s="191"/>
      <c r="M1202" s="191"/>
      <c r="N1202" s="191"/>
      <c r="O1202" s="191"/>
      <c r="P1202" s="191"/>
      <c r="Q1202" s="191"/>
      <c r="R1202" s="191"/>
      <c r="S1202" s="191"/>
      <c r="T1202" s="191"/>
      <c r="U1202" s="191"/>
      <c r="V1202" s="191"/>
      <c r="W1202" s="191"/>
      <c r="X1202" s="191"/>
      <c r="Y1202" s="191"/>
      <c r="Z1202" s="191"/>
      <c r="AA1202" s="191"/>
      <c r="AB1202" s="191"/>
      <c r="AC1202" s="191"/>
      <c r="AD1202" s="191"/>
      <c r="AE1202" s="191"/>
      <c r="AF1202" s="191"/>
      <c r="AG1202" s="191"/>
      <c r="AH1202" s="191"/>
      <c r="AI1202" s="191"/>
      <c r="AJ1202" s="191"/>
      <c r="AK1202" s="191"/>
      <c r="AL1202" s="191"/>
      <c r="AM1202" s="191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1"/>
      <c r="BV1202" s="191"/>
      <c r="BW1202" s="191"/>
      <c r="BX1202" s="191"/>
    </row>
    <row r="1203" spans="1:76" x14ac:dyDescent="0.25">
      <c r="A1203" s="189"/>
      <c r="B1203" s="190"/>
      <c r="C1203" s="221"/>
      <c r="D1203" s="222"/>
      <c r="E1203" s="190"/>
      <c r="F1203" s="190"/>
      <c r="G1203" s="190"/>
      <c r="H1203" s="190"/>
      <c r="I1203" s="191"/>
      <c r="J1203" s="191"/>
      <c r="K1203" s="191"/>
      <c r="L1203" s="191"/>
      <c r="M1203" s="191"/>
      <c r="N1203" s="191"/>
      <c r="O1203" s="191"/>
      <c r="P1203" s="191"/>
      <c r="Q1203" s="191"/>
      <c r="R1203" s="191"/>
      <c r="S1203" s="191"/>
      <c r="T1203" s="191"/>
      <c r="U1203" s="191"/>
      <c r="V1203" s="191"/>
      <c r="W1203" s="191"/>
      <c r="X1203" s="191"/>
      <c r="Y1203" s="191"/>
      <c r="Z1203" s="191"/>
      <c r="AA1203" s="191"/>
      <c r="AB1203" s="191"/>
      <c r="AC1203" s="191"/>
      <c r="AD1203" s="191"/>
      <c r="AE1203" s="191"/>
      <c r="AF1203" s="191"/>
      <c r="AG1203" s="191"/>
      <c r="AH1203" s="191"/>
      <c r="AI1203" s="191"/>
      <c r="AJ1203" s="191"/>
      <c r="AK1203" s="191"/>
      <c r="AL1203" s="191"/>
      <c r="AM1203" s="191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1"/>
      <c r="BV1203" s="191"/>
      <c r="BW1203" s="191"/>
      <c r="BX1203" s="191"/>
    </row>
    <row r="1204" spans="1:76" x14ac:dyDescent="0.25">
      <c r="A1204" s="189"/>
      <c r="B1204" s="190"/>
      <c r="C1204" s="221"/>
      <c r="D1204" s="222"/>
      <c r="E1204" s="190"/>
      <c r="F1204" s="190"/>
      <c r="G1204" s="190"/>
      <c r="H1204" s="190"/>
      <c r="I1204" s="191"/>
      <c r="J1204" s="191"/>
      <c r="K1204" s="191"/>
      <c r="L1204" s="191"/>
      <c r="M1204" s="191"/>
      <c r="N1204" s="191"/>
      <c r="O1204" s="191"/>
      <c r="P1204" s="191"/>
      <c r="Q1204" s="191"/>
      <c r="R1204" s="191"/>
      <c r="S1204" s="191"/>
      <c r="T1204" s="191"/>
      <c r="U1204" s="191"/>
      <c r="V1204" s="191"/>
      <c r="W1204" s="191"/>
      <c r="X1204" s="191"/>
      <c r="Y1204" s="191"/>
      <c r="Z1204" s="191"/>
      <c r="AA1204" s="191"/>
      <c r="AB1204" s="191"/>
      <c r="AC1204" s="191"/>
      <c r="AD1204" s="191"/>
      <c r="AE1204" s="191"/>
      <c r="AF1204" s="191"/>
      <c r="AG1204" s="191"/>
      <c r="AH1204" s="191"/>
      <c r="AI1204" s="191"/>
      <c r="AJ1204" s="191"/>
      <c r="AK1204" s="191"/>
      <c r="AL1204" s="191"/>
      <c r="AM1204" s="191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1"/>
      <c r="BV1204" s="191"/>
      <c r="BW1204" s="191"/>
      <c r="BX1204" s="191"/>
    </row>
    <row r="1205" spans="1:76" x14ac:dyDescent="0.25">
      <c r="A1205" s="189"/>
      <c r="B1205" s="190"/>
      <c r="C1205" s="221"/>
      <c r="D1205" s="222"/>
      <c r="E1205" s="190"/>
      <c r="F1205" s="190"/>
      <c r="G1205" s="190"/>
      <c r="H1205" s="190"/>
      <c r="I1205" s="191"/>
      <c r="J1205" s="191"/>
      <c r="K1205" s="191"/>
      <c r="L1205" s="191"/>
      <c r="M1205" s="191"/>
      <c r="N1205" s="191"/>
      <c r="O1205" s="191"/>
      <c r="P1205" s="191"/>
      <c r="Q1205" s="191"/>
      <c r="R1205" s="191"/>
      <c r="S1205" s="191"/>
      <c r="T1205" s="191"/>
      <c r="U1205" s="191"/>
      <c r="V1205" s="191"/>
      <c r="W1205" s="191"/>
      <c r="X1205" s="191"/>
      <c r="Y1205" s="191"/>
      <c r="Z1205" s="191"/>
      <c r="AA1205" s="191"/>
      <c r="AB1205" s="191"/>
      <c r="AC1205" s="191"/>
      <c r="AD1205" s="191"/>
      <c r="AE1205" s="191"/>
      <c r="AF1205" s="191"/>
      <c r="AG1205" s="191"/>
      <c r="AH1205" s="191"/>
      <c r="AI1205" s="191"/>
      <c r="AJ1205" s="191"/>
      <c r="AK1205" s="191"/>
      <c r="AL1205" s="191"/>
      <c r="AM1205" s="191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1"/>
      <c r="BV1205" s="191"/>
      <c r="BW1205" s="191"/>
      <c r="BX1205" s="191"/>
    </row>
    <row r="1206" spans="1:76" x14ac:dyDescent="0.25">
      <c r="A1206" s="189"/>
      <c r="B1206" s="190"/>
      <c r="C1206" s="221"/>
      <c r="D1206" s="222"/>
      <c r="E1206" s="190"/>
      <c r="F1206" s="190"/>
      <c r="G1206" s="190"/>
      <c r="H1206" s="190"/>
      <c r="I1206" s="191"/>
      <c r="J1206" s="191"/>
      <c r="K1206" s="191"/>
      <c r="L1206" s="191"/>
      <c r="M1206" s="191"/>
      <c r="N1206" s="191"/>
      <c r="O1206" s="191"/>
      <c r="P1206" s="191"/>
      <c r="Q1206" s="191"/>
      <c r="R1206" s="191"/>
      <c r="S1206" s="191"/>
      <c r="T1206" s="191"/>
      <c r="U1206" s="191"/>
      <c r="V1206" s="191"/>
      <c r="W1206" s="191"/>
      <c r="X1206" s="191"/>
      <c r="Y1206" s="191"/>
      <c r="Z1206" s="191"/>
      <c r="AA1206" s="191"/>
      <c r="AB1206" s="191"/>
      <c r="AC1206" s="191"/>
      <c r="AD1206" s="191"/>
      <c r="AE1206" s="191"/>
      <c r="AF1206" s="191"/>
      <c r="AG1206" s="191"/>
      <c r="AH1206" s="191"/>
      <c r="AI1206" s="191"/>
      <c r="AJ1206" s="191"/>
      <c r="AK1206" s="191"/>
      <c r="AL1206" s="191"/>
      <c r="AM1206" s="191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1"/>
      <c r="BV1206" s="191"/>
      <c r="BW1206" s="191"/>
      <c r="BX1206" s="191"/>
    </row>
    <row r="1207" spans="1:76" x14ac:dyDescent="0.25">
      <c r="A1207" s="189"/>
      <c r="B1207" s="190"/>
      <c r="C1207" s="221"/>
      <c r="D1207" s="222"/>
      <c r="E1207" s="190"/>
      <c r="F1207" s="190"/>
      <c r="G1207" s="190"/>
      <c r="H1207" s="190"/>
      <c r="I1207" s="191"/>
      <c r="J1207" s="191"/>
      <c r="K1207" s="191"/>
      <c r="L1207" s="191"/>
      <c r="M1207" s="191"/>
      <c r="N1207" s="191"/>
      <c r="O1207" s="191"/>
      <c r="P1207" s="191"/>
      <c r="Q1207" s="191"/>
      <c r="R1207" s="191"/>
      <c r="S1207" s="191"/>
      <c r="T1207" s="191"/>
      <c r="U1207" s="191"/>
      <c r="V1207" s="191"/>
      <c r="W1207" s="191"/>
      <c r="X1207" s="191"/>
      <c r="Y1207" s="191"/>
      <c r="Z1207" s="191"/>
      <c r="AA1207" s="191"/>
      <c r="AB1207" s="191"/>
      <c r="AC1207" s="191"/>
      <c r="AD1207" s="191"/>
      <c r="AE1207" s="191"/>
      <c r="AF1207" s="191"/>
      <c r="AG1207" s="191"/>
      <c r="AH1207" s="191"/>
      <c r="AI1207" s="191"/>
      <c r="AJ1207" s="191"/>
      <c r="AK1207" s="191"/>
      <c r="AL1207" s="191"/>
      <c r="AM1207" s="191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1"/>
      <c r="BV1207" s="191"/>
      <c r="BW1207" s="191"/>
      <c r="BX1207" s="191"/>
    </row>
    <row r="1208" spans="1:76" x14ac:dyDescent="0.25">
      <c r="A1208" s="189"/>
      <c r="B1208" s="190"/>
      <c r="C1208" s="221"/>
      <c r="D1208" s="222"/>
      <c r="E1208" s="190"/>
      <c r="F1208" s="190"/>
      <c r="G1208" s="190"/>
      <c r="H1208" s="190"/>
      <c r="I1208" s="191"/>
      <c r="J1208" s="191"/>
      <c r="K1208" s="191"/>
      <c r="L1208" s="191"/>
      <c r="M1208" s="191"/>
      <c r="N1208" s="191"/>
      <c r="O1208" s="191"/>
      <c r="P1208" s="191"/>
      <c r="Q1208" s="191"/>
      <c r="R1208" s="191"/>
      <c r="S1208" s="191"/>
      <c r="T1208" s="191"/>
      <c r="U1208" s="191"/>
      <c r="V1208" s="191"/>
      <c r="W1208" s="191"/>
      <c r="X1208" s="191"/>
      <c r="Y1208" s="191"/>
      <c r="Z1208" s="191"/>
      <c r="AA1208" s="191"/>
      <c r="AB1208" s="191"/>
      <c r="AC1208" s="191"/>
      <c r="AD1208" s="191"/>
      <c r="AE1208" s="191"/>
      <c r="AF1208" s="191"/>
      <c r="AG1208" s="191"/>
      <c r="AH1208" s="191"/>
      <c r="AI1208" s="191"/>
      <c r="AJ1208" s="191"/>
      <c r="AK1208" s="191"/>
      <c r="AL1208" s="191"/>
      <c r="AM1208" s="191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1"/>
      <c r="BV1208" s="191"/>
      <c r="BW1208" s="191"/>
      <c r="BX1208" s="191"/>
    </row>
    <row r="1209" spans="1:76" x14ac:dyDescent="0.25">
      <c r="A1209" s="189"/>
      <c r="B1209" s="190"/>
      <c r="C1209" s="221"/>
      <c r="D1209" s="222"/>
      <c r="E1209" s="190"/>
      <c r="F1209" s="190"/>
      <c r="G1209" s="190"/>
      <c r="H1209" s="190"/>
      <c r="I1209" s="191"/>
      <c r="J1209" s="191"/>
      <c r="K1209" s="191"/>
      <c r="L1209" s="191"/>
      <c r="M1209" s="191"/>
      <c r="N1209" s="191"/>
      <c r="O1209" s="191"/>
      <c r="P1209" s="191"/>
      <c r="Q1209" s="191"/>
      <c r="R1209" s="191"/>
      <c r="S1209" s="191"/>
      <c r="T1209" s="191"/>
      <c r="U1209" s="191"/>
      <c r="V1209" s="191"/>
      <c r="W1209" s="191"/>
      <c r="X1209" s="191"/>
      <c r="Y1209" s="191"/>
      <c r="Z1209" s="191"/>
      <c r="AA1209" s="191"/>
      <c r="AB1209" s="191"/>
      <c r="AC1209" s="191"/>
      <c r="AD1209" s="191"/>
      <c r="AE1209" s="191"/>
      <c r="AF1209" s="191"/>
      <c r="AG1209" s="191"/>
      <c r="AH1209" s="191"/>
      <c r="AI1209" s="191"/>
      <c r="AJ1209" s="191"/>
      <c r="AK1209" s="191"/>
      <c r="AL1209" s="191"/>
      <c r="AM1209" s="191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1"/>
      <c r="BV1209" s="191"/>
      <c r="BW1209" s="191"/>
      <c r="BX1209" s="191"/>
    </row>
    <row r="1210" spans="1:76" x14ac:dyDescent="0.25">
      <c r="A1210" s="189"/>
      <c r="B1210" s="190"/>
      <c r="C1210" s="221"/>
      <c r="D1210" s="222"/>
      <c r="E1210" s="190"/>
      <c r="F1210" s="190"/>
      <c r="G1210" s="190"/>
      <c r="H1210" s="190"/>
      <c r="I1210" s="191"/>
      <c r="J1210" s="191"/>
      <c r="K1210" s="191"/>
      <c r="L1210" s="191"/>
      <c r="M1210" s="191"/>
      <c r="N1210" s="191"/>
      <c r="O1210" s="191"/>
      <c r="P1210" s="191"/>
      <c r="Q1210" s="191"/>
      <c r="R1210" s="191"/>
      <c r="S1210" s="191"/>
      <c r="T1210" s="191"/>
      <c r="U1210" s="191"/>
      <c r="V1210" s="191"/>
      <c r="W1210" s="191"/>
      <c r="X1210" s="191"/>
      <c r="Y1210" s="191"/>
      <c r="Z1210" s="191"/>
      <c r="AA1210" s="191"/>
      <c r="AB1210" s="191"/>
      <c r="AC1210" s="191"/>
      <c r="AD1210" s="191"/>
      <c r="AE1210" s="191"/>
      <c r="AF1210" s="191"/>
      <c r="AG1210" s="191"/>
      <c r="AH1210" s="191"/>
      <c r="AI1210" s="191"/>
      <c r="AJ1210" s="191"/>
      <c r="AK1210" s="191"/>
      <c r="AL1210" s="191"/>
      <c r="AM1210" s="191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1"/>
      <c r="BV1210" s="191"/>
      <c r="BW1210" s="191"/>
      <c r="BX1210" s="191"/>
    </row>
    <row r="1211" spans="1:76" x14ac:dyDescent="0.25">
      <c r="A1211" s="189"/>
      <c r="B1211" s="190"/>
      <c r="C1211" s="221"/>
      <c r="D1211" s="222"/>
      <c r="E1211" s="190"/>
      <c r="F1211" s="190"/>
      <c r="G1211" s="190"/>
      <c r="H1211" s="190"/>
      <c r="I1211" s="191"/>
      <c r="J1211" s="191"/>
      <c r="K1211" s="191"/>
      <c r="L1211" s="191"/>
      <c r="M1211" s="191"/>
      <c r="N1211" s="191"/>
      <c r="O1211" s="191"/>
      <c r="P1211" s="191"/>
      <c r="Q1211" s="191"/>
      <c r="R1211" s="191"/>
      <c r="S1211" s="191"/>
      <c r="T1211" s="191"/>
      <c r="U1211" s="191"/>
      <c r="V1211" s="191"/>
      <c r="W1211" s="191"/>
      <c r="X1211" s="191"/>
      <c r="Y1211" s="191"/>
      <c r="Z1211" s="191"/>
      <c r="AA1211" s="191"/>
      <c r="AB1211" s="191"/>
      <c r="AC1211" s="191"/>
      <c r="AD1211" s="191"/>
      <c r="AE1211" s="191"/>
      <c r="AF1211" s="191"/>
      <c r="AG1211" s="191"/>
      <c r="AH1211" s="191"/>
      <c r="AI1211" s="191"/>
      <c r="AJ1211" s="191"/>
      <c r="AK1211" s="191"/>
      <c r="AL1211" s="191"/>
      <c r="AM1211" s="191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1"/>
      <c r="BV1211" s="191"/>
      <c r="BW1211" s="191"/>
      <c r="BX1211" s="191"/>
    </row>
    <row r="1212" spans="1:76" x14ac:dyDescent="0.25">
      <c r="A1212" s="189"/>
      <c r="B1212" s="190"/>
      <c r="C1212" s="221"/>
      <c r="D1212" s="222"/>
      <c r="E1212" s="190"/>
      <c r="F1212" s="190"/>
      <c r="G1212" s="190"/>
      <c r="H1212" s="190"/>
      <c r="I1212" s="191"/>
      <c r="J1212" s="191"/>
      <c r="K1212" s="191"/>
      <c r="L1212" s="191"/>
      <c r="M1212" s="191"/>
      <c r="N1212" s="191"/>
      <c r="O1212" s="191"/>
      <c r="P1212" s="191"/>
      <c r="Q1212" s="191"/>
      <c r="R1212" s="191"/>
      <c r="S1212" s="191"/>
      <c r="T1212" s="191"/>
      <c r="U1212" s="191"/>
      <c r="V1212" s="191"/>
      <c r="W1212" s="191"/>
      <c r="X1212" s="191"/>
      <c r="Y1212" s="191"/>
      <c r="Z1212" s="191"/>
      <c r="AA1212" s="191"/>
      <c r="AB1212" s="191"/>
      <c r="AC1212" s="191"/>
      <c r="AD1212" s="191"/>
      <c r="AE1212" s="191"/>
      <c r="AF1212" s="191"/>
      <c r="AG1212" s="191"/>
      <c r="AH1212" s="191"/>
      <c r="AI1212" s="191"/>
      <c r="AJ1212" s="191"/>
      <c r="AK1212" s="191"/>
      <c r="AL1212" s="191"/>
      <c r="AM1212" s="191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1"/>
      <c r="BV1212" s="191"/>
      <c r="BW1212" s="191"/>
      <c r="BX1212" s="191"/>
    </row>
    <row r="1213" spans="1:76" x14ac:dyDescent="0.25">
      <c r="A1213" s="189"/>
      <c r="B1213" s="190"/>
      <c r="C1213" s="221"/>
      <c r="D1213" s="222"/>
      <c r="E1213" s="190"/>
      <c r="F1213" s="190"/>
      <c r="G1213" s="190"/>
      <c r="H1213" s="190"/>
      <c r="I1213" s="191"/>
      <c r="J1213" s="191"/>
      <c r="K1213" s="191"/>
      <c r="L1213" s="191"/>
      <c r="M1213" s="191"/>
      <c r="N1213" s="191"/>
      <c r="O1213" s="191"/>
      <c r="P1213" s="191"/>
      <c r="Q1213" s="191"/>
      <c r="R1213" s="191"/>
      <c r="S1213" s="191"/>
      <c r="T1213" s="191"/>
      <c r="U1213" s="191"/>
      <c r="V1213" s="191"/>
      <c r="W1213" s="191"/>
      <c r="X1213" s="191"/>
      <c r="Y1213" s="191"/>
      <c r="Z1213" s="191"/>
      <c r="AA1213" s="191"/>
      <c r="AB1213" s="191"/>
      <c r="AC1213" s="191"/>
      <c r="AD1213" s="191"/>
      <c r="AE1213" s="191"/>
      <c r="AF1213" s="191"/>
      <c r="AG1213" s="191"/>
      <c r="AH1213" s="191"/>
      <c r="AI1213" s="191"/>
      <c r="AJ1213" s="191"/>
      <c r="AK1213" s="191"/>
      <c r="AL1213" s="191"/>
      <c r="AM1213" s="191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1"/>
      <c r="BV1213" s="191"/>
      <c r="BW1213" s="191"/>
      <c r="BX1213" s="191"/>
    </row>
    <row r="1214" spans="1:76" x14ac:dyDescent="0.25">
      <c r="A1214" s="189"/>
      <c r="B1214" s="190"/>
      <c r="C1214" s="221"/>
      <c r="D1214" s="222"/>
      <c r="E1214" s="190"/>
      <c r="F1214" s="190"/>
      <c r="G1214" s="190"/>
      <c r="H1214" s="190"/>
      <c r="I1214" s="191"/>
      <c r="J1214" s="191"/>
      <c r="K1214" s="191"/>
      <c r="L1214" s="191"/>
      <c r="M1214" s="191"/>
      <c r="N1214" s="191"/>
      <c r="O1214" s="191"/>
      <c r="P1214" s="191"/>
      <c r="Q1214" s="191"/>
      <c r="R1214" s="191"/>
      <c r="S1214" s="191"/>
      <c r="T1214" s="191"/>
      <c r="U1214" s="191"/>
      <c r="V1214" s="191"/>
      <c r="W1214" s="191"/>
      <c r="X1214" s="191"/>
      <c r="Y1214" s="191"/>
      <c r="Z1214" s="191"/>
      <c r="AA1214" s="191"/>
      <c r="AB1214" s="191"/>
      <c r="AC1214" s="191"/>
      <c r="AD1214" s="191"/>
      <c r="AE1214" s="191"/>
      <c r="AF1214" s="191"/>
      <c r="AG1214" s="191"/>
      <c r="AH1214" s="191"/>
      <c r="AI1214" s="191"/>
      <c r="AJ1214" s="191"/>
      <c r="AK1214" s="191"/>
      <c r="AL1214" s="191"/>
      <c r="AM1214" s="191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1"/>
      <c r="BV1214" s="191"/>
      <c r="BW1214" s="191"/>
      <c r="BX1214" s="191"/>
    </row>
    <row r="1215" spans="1:76" x14ac:dyDescent="0.25">
      <c r="A1215" s="189"/>
      <c r="B1215" s="190"/>
      <c r="C1215" s="221"/>
      <c r="D1215" s="222"/>
      <c r="E1215" s="190"/>
      <c r="F1215" s="190"/>
      <c r="G1215" s="190"/>
      <c r="H1215" s="190"/>
      <c r="I1215" s="191"/>
      <c r="J1215" s="191"/>
      <c r="K1215" s="191"/>
      <c r="L1215" s="191"/>
      <c r="M1215" s="191"/>
      <c r="N1215" s="191"/>
      <c r="O1215" s="191"/>
      <c r="P1215" s="191"/>
      <c r="Q1215" s="191"/>
      <c r="R1215" s="191"/>
      <c r="S1215" s="191"/>
      <c r="T1215" s="191"/>
      <c r="U1215" s="191"/>
      <c r="V1215" s="191"/>
      <c r="W1215" s="191"/>
      <c r="X1215" s="191"/>
      <c r="Y1215" s="191"/>
      <c r="Z1215" s="191"/>
      <c r="AA1215" s="191"/>
      <c r="AB1215" s="191"/>
      <c r="AC1215" s="191"/>
      <c r="AD1215" s="191"/>
      <c r="AE1215" s="191"/>
      <c r="AF1215" s="191"/>
      <c r="AG1215" s="191"/>
      <c r="AH1215" s="191"/>
      <c r="AI1215" s="191"/>
      <c r="AJ1215" s="191"/>
      <c r="AK1215" s="191"/>
      <c r="AL1215" s="191"/>
      <c r="AM1215" s="191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1"/>
      <c r="BV1215" s="191"/>
      <c r="BW1215" s="191"/>
      <c r="BX1215" s="191"/>
    </row>
    <row r="1216" spans="1:76" x14ac:dyDescent="0.25">
      <c r="A1216" s="189"/>
      <c r="B1216" s="190"/>
      <c r="C1216" s="221"/>
      <c r="D1216" s="222"/>
      <c r="E1216" s="190"/>
      <c r="F1216" s="190"/>
      <c r="G1216" s="190"/>
      <c r="H1216" s="190"/>
      <c r="I1216" s="191"/>
      <c r="J1216" s="191"/>
      <c r="K1216" s="191"/>
      <c r="L1216" s="191"/>
      <c r="M1216" s="191"/>
      <c r="N1216" s="191"/>
      <c r="O1216" s="191"/>
      <c r="P1216" s="191"/>
      <c r="Q1216" s="191"/>
      <c r="R1216" s="191"/>
      <c r="S1216" s="191"/>
      <c r="T1216" s="191"/>
      <c r="U1216" s="191"/>
      <c r="V1216" s="191"/>
      <c r="W1216" s="191"/>
      <c r="X1216" s="191"/>
      <c r="Y1216" s="191"/>
      <c r="Z1216" s="191"/>
      <c r="AA1216" s="191"/>
      <c r="AB1216" s="191"/>
      <c r="AC1216" s="191"/>
      <c r="AD1216" s="191"/>
      <c r="AE1216" s="191"/>
      <c r="AF1216" s="191"/>
      <c r="AG1216" s="191"/>
      <c r="AH1216" s="191"/>
      <c r="AI1216" s="191"/>
      <c r="AJ1216" s="191"/>
      <c r="AK1216" s="191"/>
      <c r="AL1216" s="191"/>
      <c r="AM1216" s="191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1"/>
      <c r="BV1216" s="191"/>
      <c r="BW1216" s="191"/>
      <c r="BX1216" s="191"/>
    </row>
    <row r="1217" spans="1:76" x14ac:dyDescent="0.25">
      <c r="A1217" s="189"/>
      <c r="B1217" s="190"/>
      <c r="C1217" s="221"/>
      <c r="D1217" s="222"/>
      <c r="E1217" s="190"/>
      <c r="F1217" s="190"/>
      <c r="G1217" s="190"/>
      <c r="H1217" s="190"/>
      <c r="I1217" s="191"/>
      <c r="J1217" s="191"/>
      <c r="K1217" s="191"/>
      <c r="L1217" s="191"/>
      <c r="M1217" s="191"/>
      <c r="N1217" s="191"/>
      <c r="O1217" s="191"/>
      <c r="P1217" s="191"/>
      <c r="Q1217" s="191"/>
      <c r="R1217" s="191"/>
      <c r="S1217" s="191"/>
      <c r="T1217" s="191"/>
      <c r="U1217" s="191"/>
      <c r="V1217" s="191"/>
      <c r="W1217" s="191"/>
      <c r="X1217" s="191"/>
      <c r="Y1217" s="191"/>
      <c r="Z1217" s="191"/>
      <c r="AA1217" s="191"/>
      <c r="AB1217" s="191"/>
      <c r="AC1217" s="191"/>
      <c r="AD1217" s="191"/>
      <c r="AE1217" s="191"/>
      <c r="AF1217" s="191"/>
      <c r="AG1217" s="191"/>
      <c r="AH1217" s="191"/>
      <c r="AI1217" s="191"/>
      <c r="AJ1217" s="191"/>
      <c r="AK1217" s="191"/>
      <c r="AL1217" s="191"/>
      <c r="AM1217" s="191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1"/>
      <c r="BV1217" s="191"/>
      <c r="BW1217" s="191"/>
      <c r="BX1217" s="191"/>
    </row>
    <row r="1218" spans="1:76" x14ac:dyDescent="0.25">
      <c r="A1218" s="189"/>
      <c r="B1218" s="190"/>
      <c r="C1218" s="221"/>
      <c r="D1218" s="222"/>
      <c r="E1218" s="190"/>
      <c r="F1218" s="190"/>
      <c r="G1218" s="190"/>
      <c r="H1218" s="190"/>
      <c r="I1218" s="191"/>
      <c r="J1218" s="191"/>
      <c r="K1218" s="191"/>
      <c r="L1218" s="191"/>
      <c r="M1218" s="191"/>
      <c r="N1218" s="191"/>
      <c r="O1218" s="191"/>
      <c r="P1218" s="191"/>
      <c r="Q1218" s="191"/>
      <c r="R1218" s="191"/>
      <c r="S1218" s="191"/>
      <c r="T1218" s="191"/>
      <c r="U1218" s="191"/>
      <c r="V1218" s="191"/>
      <c r="W1218" s="191"/>
      <c r="X1218" s="191"/>
      <c r="Y1218" s="191"/>
      <c r="Z1218" s="191"/>
      <c r="AA1218" s="191"/>
      <c r="AB1218" s="191"/>
      <c r="AC1218" s="191"/>
      <c r="AD1218" s="191"/>
      <c r="AE1218" s="191"/>
      <c r="AF1218" s="191"/>
      <c r="AG1218" s="191"/>
      <c r="AH1218" s="191"/>
      <c r="AI1218" s="191"/>
      <c r="AJ1218" s="191"/>
      <c r="AK1218" s="191"/>
      <c r="AL1218" s="191"/>
      <c r="AM1218" s="191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1"/>
      <c r="BV1218" s="191"/>
      <c r="BW1218" s="191"/>
      <c r="BX1218" s="191"/>
    </row>
    <row r="1219" spans="1:76" x14ac:dyDescent="0.25">
      <c r="A1219" s="189"/>
      <c r="B1219" s="190"/>
      <c r="C1219" s="221"/>
      <c r="D1219" s="222"/>
      <c r="E1219" s="190"/>
      <c r="F1219" s="190"/>
      <c r="G1219" s="190"/>
      <c r="H1219" s="190"/>
      <c r="I1219" s="191"/>
      <c r="J1219" s="191"/>
      <c r="K1219" s="191"/>
      <c r="L1219" s="191"/>
      <c r="M1219" s="191"/>
      <c r="N1219" s="191"/>
      <c r="O1219" s="191"/>
      <c r="P1219" s="191"/>
      <c r="Q1219" s="191"/>
      <c r="R1219" s="191"/>
      <c r="S1219" s="191"/>
      <c r="T1219" s="191"/>
      <c r="U1219" s="191"/>
      <c r="V1219" s="191"/>
      <c r="W1219" s="191"/>
      <c r="X1219" s="191"/>
      <c r="Y1219" s="191"/>
      <c r="Z1219" s="191"/>
      <c r="AA1219" s="191"/>
      <c r="AB1219" s="191"/>
      <c r="AC1219" s="191"/>
      <c r="AD1219" s="191"/>
      <c r="AE1219" s="191"/>
      <c r="AF1219" s="191"/>
      <c r="AG1219" s="191"/>
      <c r="AH1219" s="191"/>
      <c r="AI1219" s="191"/>
      <c r="AJ1219" s="191"/>
      <c r="AK1219" s="191"/>
      <c r="AL1219" s="191"/>
      <c r="AM1219" s="191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1"/>
      <c r="BV1219" s="191"/>
      <c r="BW1219" s="191"/>
      <c r="BX1219" s="191"/>
    </row>
    <row r="1220" spans="1:76" x14ac:dyDescent="0.25">
      <c r="A1220" s="189"/>
      <c r="B1220" s="190"/>
      <c r="C1220" s="221"/>
      <c r="D1220" s="222"/>
      <c r="E1220" s="190"/>
      <c r="F1220" s="190"/>
      <c r="G1220" s="190"/>
      <c r="H1220" s="190"/>
      <c r="I1220" s="191"/>
      <c r="J1220" s="191"/>
      <c r="K1220" s="191"/>
      <c r="L1220" s="191"/>
      <c r="M1220" s="191"/>
      <c r="N1220" s="191"/>
      <c r="O1220" s="191"/>
      <c r="P1220" s="191"/>
      <c r="Q1220" s="191"/>
      <c r="R1220" s="191"/>
      <c r="S1220" s="191"/>
      <c r="T1220" s="191"/>
      <c r="U1220" s="191"/>
      <c r="V1220" s="191"/>
      <c r="W1220" s="191"/>
      <c r="X1220" s="191"/>
      <c r="Y1220" s="191"/>
      <c r="Z1220" s="191"/>
      <c r="AA1220" s="191"/>
      <c r="AB1220" s="191"/>
      <c r="AC1220" s="191"/>
      <c r="AD1220" s="191"/>
      <c r="AE1220" s="191"/>
      <c r="AF1220" s="191"/>
      <c r="AG1220" s="191"/>
      <c r="AH1220" s="191"/>
      <c r="AI1220" s="191"/>
      <c r="AJ1220" s="191"/>
      <c r="AK1220" s="191"/>
      <c r="AL1220" s="191"/>
      <c r="AM1220" s="191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1"/>
      <c r="BV1220" s="191"/>
      <c r="BW1220" s="191"/>
      <c r="BX1220" s="191"/>
    </row>
    <row r="1221" spans="1:76" x14ac:dyDescent="0.25">
      <c r="A1221" s="189"/>
      <c r="B1221" s="190"/>
      <c r="C1221" s="221"/>
      <c r="D1221" s="222"/>
      <c r="E1221" s="190"/>
      <c r="F1221" s="190"/>
      <c r="G1221" s="190"/>
      <c r="H1221" s="190"/>
      <c r="I1221" s="191"/>
      <c r="J1221" s="191"/>
      <c r="K1221" s="191"/>
      <c r="L1221" s="191"/>
      <c r="M1221" s="191"/>
      <c r="N1221" s="191"/>
      <c r="O1221" s="191"/>
      <c r="P1221" s="191"/>
      <c r="Q1221" s="191"/>
      <c r="R1221" s="191"/>
      <c r="S1221" s="191"/>
      <c r="T1221" s="191"/>
      <c r="U1221" s="191"/>
      <c r="V1221" s="191"/>
      <c r="W1221" s="191"/>
      <c r="X1221" s="191"/>
      <c r="Y1221" s="191"/>
      <c r="Z1221" s="191"/>
      <c r="AA1221" s="191"/>
      <c r="AB1221" s="191"/>
      <c r="AC1221" s="191"/>
      <c r="AD1221" s="191"/>
      <c r="AE1221" s="191"/>
      <c r="AF1221" s="191"/>
      <c r="AG1221" s="191"/>
      <c r="AH1221" s="191"/>
      <c r="AI1221" s="191"/>
      <c r="AJ1221" s="191"/>
      <c r="AK1221" s="191"/>
      <c r="AL1221" s="191"/>
      <c r="AM1221" s="191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1"/>
      <c r="BV1221" s="191"/>
      <c r="BW1221" s="191"/>
      <c r="BX1221" s="191"/>
    </row>
    <row r="1222" spans="1:76" x14ac:dyDescent="0.25">
      <c r="A1222" s="189"/>
      <c r="B1222" s="190"/>
      <c r="C1222" s="221"/>
      <c r="D1222" s="222"/>
      <c r="E1222" s="190"/>
      <c r="F1222" s="190"/>
      <c r="G1222" s="190"/>
      <c r="H1222" s="190"/>
      <c r="I1222" s="191"/>
      <c r="J1222" s="191"/>
      <c r="K1222" s="191"/>
      <c r="L1222" s="191"/>
      <c r="M1222" s="191"/>
      <c r="N1222" s="191"/>
      <c r="O1222" s="191"/>
      <c r="P1222" s="191"/>
      <c r="Q1222" s="191"/>
      <c r="R1222" s="191"/>
      <c r="S1222" s="191"/>
      <c r="T1222" s="191"/>
      <c r="U1222" s="191"/>
      <c r="V1222" s="191"/>
      <c r="W1222" s="191"/>
      <c r="X1222" s="191"/>
      <c r="Y1222" s="191"/>
      <c r="Z1222" s="191"/>
      <c r="AA1222" s="191"/>
      <c r="AB1222" s="191"/>
      <c r="AC1222" s="191"/>
      <c r="AD1222" s="191"/>
      <c r="AE1222" s="191"/>
      <c r="AF1222" s="191"/>
      <c r="AG1222" s="191"/>
      <c r="AH1222" s="191"/>
      <c r="AI1222" s="191"/>
      <c r="AJ1222" s="191"/>
      <c r="AK1222" s="191"/>
      <c r="AL1222" s="191"/>
      <c r="AM1222" s="191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1"/>
      <c r="BV1222" s="191"/>
      <c r="BW1222" s="191"/>
      <c r="BX1222" s="191"/>
    </row>
    <row r="1223" spans="1:76" x14ac:dyDescent="0.25">
      <c r="A1223" s="189"/>
      <c r="B1223" s="190"/>
      <c r="C1223" s="221"/>
      <c r="D1223" s="222"/>
      <c r="E1223" s="190"/>
      <c r="F1223" s="190"/>
      <c r="G1223" s="190"/>
      <c r="H1223" s="190"/>
      <c r="I1223" s="191"/>
      <c r="J1223" s="191"/>
      <c r="K1223" s="191"/>
      <c r="L1223" s="191"/>
      <c r="M1223" s="191"/>
      <c r="N1223" s="191"/>
      <c r="O1223" s="191"/>
      <c r="P1223" s="191"/>
      <c r="Q1223" s="191"/>
      <c r="R1223" s="191"/>
      <c r="S1223" s="191"/>
      <c r="T1223" s="191"/>
      <c r="U1223" s="191"/>
      <c r="V1223" s="191"/>
      <c r="W1223" s="191"/>
      <c r="X1223" s="191"/>
      <c r="Y1223" s="191"/>
      <c r="Z1223" s="191"/>
      <c r="AA1223" s="191"/>
      <c r="AB1223" s="191"/>
      <c r="AC1223" s="191"/>
      <c r="AD1223" s="191"/>
      <c r="AE1223" s="191"/>
      <c r="AF1223" s="191"/>
      <c r="AG1223" s="191"/>
      <c r="AH1223" s="191"/>
      <c r="AI1223" s="191"/>
      <c r="AJ1223" s="191"/>
      <c r="AK1223" s="191"/>
      <c r="AL1223" s="191"/>
      <c r="AM1223" s="191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1"/>
      <c r="BV1223" s="191"/>
      <c r="BW1223" s="191"/>
      <c r="BX1223" s="191"/>
    </row>
    <row r="1224" spans="1:76" x14ac:dyDescent="0.25">
      <c r="A1224" s="189"/>
      <c r="B1224" s="190"/>
      <c r="C1224" s="221"/>
      <c r="D1224" s="222"/>
      <c r="E1224" s="190"/>
      <c r="F1224" s="190"/>
      <c r="G1224" s="190"/>
      <c r="H1224" s="190"/>
      <c r="I1224" s="191"/>
      <c r="J1224" s="191"/>
      <c r="K1224" s="191"/>
      <c r="L1224" s="191"/>
      <c r="M1224" s="191"/>
      <c r="N1224" s="191"/>
      <c r="O1224" s="191"/>
      <c r="P1224" s="191"/>
      <c r="Q1224" s="191"/>
      <c r="R1224" s="191"/>
      <c r="S1224" s="191"/>
      <c r="T1224" s="191"/>
      <c r="U1224" s="191"/>
      <c r="V1224" s="191"/>
      <c r="W1224" s="191"/>
      <c r="X1224" s="191"/>
      <c r="Y1224" s="191"/>
      <c r="Z1224" s="191"/>
      <c r="AA1224" s="191"/>
      <c r="AB1224" s="191"/>
      <c r="AC1224" s="191"/>
      <c r="AD1224" s="191"/>
      <c r="AE1224" s="191"/>
      <c r="AF1224" s="191"/>
      <c r="AG1224" s="191"/>
      <c r="AH1224" s="191"/>
      <c r="AI1224" s="191"/>
      <c r="AJ1224" s="191"/>
      <c r="AK1224" s="191"/>
      <c r="AL1224" s="191"/>
      <c r="AM1224" s="191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1"/>
      <c r="BV1224" s="191"/>
      <c r="BW1224" s="191"/>
      <c r="BX1224" s="191"/>
    </row>
    <row r="1225" spans="1:76" x14ac:dyDescent="0.25">
      <c r="A1225" s="189"/>
      <c r="B1225" s="190"/>
      <c r="C1225" s="221"/>
      <c r="D1225" s="222"/>
      <c r="E1225" s="190"/>
      <c r="F1225" s="190"/>
      <c r="G1225" s="190"/>
      <c r="H1225" s="190"/>
      <c r="I1225" s="191"/>
      <c r="J1225" s="191"/>
      <c r="K1225" s="191"/>
      <c r="L1225" s="191"/>
      <c r="M1225" s="191"/>
      <c r="N1225" s="191"/>
      <c r="O1225" s="191"/>
      <c r="P1225" s="191"/>
      <c r="Q1225" s="191"/>
      <c r="R1225" s="191"/>
      <c r="S1225" s="191"/>
      <c r="T1225" s="191"/>
      <c r="U1225" s="191"/>
      <c r="V1225" s="191"/>
      <c r="W1225" s="191"/>
      <c r="X1225" s="191"/>
      <c r="Y1225" s="191"/>
      <c r="Z1225" s="191"/>
      <c r="AA1225" s="191"/>
      <c r="AB1225" s="191"/>
      <c r="AC1225" s="191"/>
      <c r="AD1225" s="191"/>
      <c r="AE1225" s="191"/>
      <c r="AF1225" s="191"/>
      <c r="AG1225" s="191"/>
      <c r="AH1225" s="191"/>
      <c r="AI1225" s="191"/>
      <c r="AJ1225" s="191"/>
      <c r="AK1225" s="191"/>
      <c r="AL1225" s="191"/>
      <c r="AM1225" s="191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1"/>
      <c r="BV1225" s="191"/>
      <c r="BW1225" s="191"/>
      <c r="BX1225" s="191"/>
    </row>
    <row r="1226" spans="1:76" x14ac:dyDescent="0.25">
      <c r="A1226" s="189"/>
      <c r="B1226" s="190"/>
      <c r="C1226" s="221"/>
      <c r="D1226" s="222"/>
      <c r="E1226" s="190"/>
      <c r="F1226" s="190"/>
      <c r="G1226" s="190"/>
      <c r="H1226" s="190"/>
      <c r="I1226" s="191"/>
      <c r="J1226" s="191"/>
      <c r="K1226" s="191"/>
      <c r="L1226" s="191"/>
      <c r="M1226" s="191"/>
      <c r="N1226" s="191"/>
      <c r="O1226" s="191"/>
      <c r="P1226" s="191"/>
      <c r="Q1226" s="191"/>
      <c r="R1226" s="191"/>
      <c r="S1226" s="191"/>
      <c r="T1226" s="191"/>
      <c r="U1226" s="191"/>
      <c r="V1226" s="191"/>
      <c r="W1226" s="191"/>
      <c r="X1226" s="191"/>
      <c r="Y1226" s="191"/>
      <c r="Z1226" s="191"/>
      <c r="AA1226" s="191"/>
      <c r="AB1226" s="191"/>
      <c r="AC1226" s="191"/>
      <c r="AD1226" s="191"/>
      <c r="AE1226" s="191"/>
      <c r="AF1226" s="191"/>
      <c r="AG1226" s="191"/>
      <c r="AH1226" s="191"/>
      <c r="AI1226" s="191"/>
      <c r="AJ1226" s="191"/>
      <c r="AK1226" s="191"/>
      <c r="AL1226" s="191"/>
      <c r="AM1226" s="191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1"/>
      <c r="BV1226" s="191"/>
      <c r="BW1226" s="191"/>
      <c r="BX1226" s="191"/>
    </row>
    <row r="1227" spans="1:76" x14ac:dyDescent="0.25">
      <c r="A1227" s="189"/>
      <c r="B1227" s="190"/>
      <c r="C1227" s="221"/>
      <c r="D1227" s="222"/>
      <c r="E1227" s="190"/>
      <c r="F1227" s="190"/>
      <c r="G1227" s="190"/>
      <c r="H1227" s="190"/>
      <c r="I1227" s="191"/>
      <c r="J1227" s="191"/>
      <c r="K1227" s="191"/>
      <c r="L1227" s="191"/>
      <c r="M1227" s="191"/>
      <c r="N1227" s="191"/>
      <c r="O1227" s="191"/>
      <c r="P1227" s="191"/>
      <c r="Q1227" s="191"/>
      <c r="R1227" s="191"/>
      <c r="S1227" s="191"/>
      <c r="T1227" s="191"/>
      <c r="U1227" s="191"/>
      <c r="V1227" s="191"/>
      <c r="W1227" s="191"/>
      <c r="X1227" s="191"/>
      <c r="Y1227" s="191"/>
      <c r="Z1227" s="191"/>
      <c r="AA1227" s="191"/>
      <c r="AB1227" s="191"/>
      <c r="AC1227" s="191"/>
      <c r="AD1227" s="191"/>
      <c r="AE1227" s="191"/>
      <c r="AF1227" s="191"/>
      <c r="AG1227" s="191"/>
      <c r="AH1227" s="191"/>
      <c r="AI1227" s="191"/>
      <c r="AJ1227" s="191"/>
      <c r="AK1227" s="191"/>
      <c r="AL1227" s="191"/>
      <c r="AM1227" s="191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1"/>
      <c r="BV1227" s="191"/>
      <c r="BW1227" s="191"/>
      <c r="BX1227" s="191"/>
    </row>
    <row r="1228" spans="1:76" x14ac:dyDescent="0.25">
      <c r="A1228" s="189"/>
      <c r="B1228" s="190"/>
      <c r="C1228" s="221"/>
      <c r="D1228" s="222"/>
      <c r="E1228" s="190"/>
      <c r="F1228" s="190"/>
      <c r="G1228" s="190"/>
      <c r="H1228" s="190"/>
      <c r="I1228" s="191"/>
      <c r="J1228" s="191"/>
      <c r="K1228" s="191"/>
      <c r="L1228" s="191"/>
      <c r="M1228" s="191"/>
      <c r="N1228" s="191"/>
      <c r="O1228" s="191"/>
      <c r="P1228" s="191"/>
      <c r="Q1228" s="191"/>
      <c r="R1228" s="191"/>
      <c r="S1228" s="191"/>
      <c r="T1228" s="191"/>
      <c r="U1228" s="191"/>
      <c r="V1228" s="191"/>
      <c r="W1228" s="191"/>
      <c r="X1228" s="191"/>
      <c r="Y1228" s="191"/>
      <c r="Z1228" s="191"/>
      <c r="AA1228" s="191"/>
      <c r="AB1228" s="191"/>
      <c r="AC1228" s="191"/>
      <c r="AD1228" s="191"/>
      <c r="AE1228" s="191"/>
      <c r="AF1228" s="191"/>
      <c r="AG1228" s="191"/>
      <c r="AH1228" s="191"/>
      <c r="AI1228" s="191"/>
      <c r="AJ1228" s="191"/>
      <c r="AK1228" s="191"/>
      <c r="AL1228" s="191"/>
      <c r="AM1228" s="191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1"/>
      <c r="BV1228" s="191"/>
      <c r="BW1228" s="191"/>
      <c r="BX1228" s="191"/>
    </row>
    <row r="1229" spans="1:76" x14ac:dyDescent="0.25">
      <c r="A1229" s="189"/>
      <c r="B1229" s="190"/>
      <c r="C1229" s="221"/>
      <c r="D1229" s="222"/>
      <c r="E1229" s="190"/>
      <c r="F1229" s="190"/>
      <c r="G1229" s="190"/>
      <c r="H1229" s="190"/>
      <c r="I1229" s="191"/>
      <c r="J1229" s="191"/>
      <c r="K1229" s="191"/>
      <c r="L1229" s="191"/>
      <c r="M1229" s="191"/>
      <c r="N1229" s="191"/>
      <c r="O1229" s="191"/>
      <c r="P1229" s="191"/>
      <c r="Q1229" s="191"/>
      <c r="R1229" s="191"/>
      <c r="S1229" s="191"/>
      <c r="T1229" s="191"/>
      <c r="U1229" s="191"/>
      <c r="V1229" s="191"/>
      <c r="W1229" s="191"/>
      <c r="X1229" s="191"/>
      <c r="Y1229" s="191"/>
      <c r="Z1229" s="191"/>
      <c r="AA1229" s="191"/>
      <c r="AB1229" s="191"/>
      <c r="AC1229" s="191"/>
      <c r="AD1229" s="191"/>
      <c r="AE1229" s="191"/>
      <c r="AF1229" s="191"/>
      <c r="AG1229" s="191"/>
      <c r="AH1229" s="191"/>
      <c r="AI1229" s="191"/>
      <c r="AJ1229" s="191"/>
      <c r="AK1229" s="191"/>
      <c r="AL1229" s="191"/>
      <c r="AM1229" s="191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1"/>
      <c r="BV1229" s="191"/>
      <c r="BW1229" s="191"/>
      <c r="BX1229" s="191"/>
    </row>
    <row r="1230" spans="1:76" x14ac:dyDescent="0.25">
      <c r="A1230" s="189"/>
      <c r="B1230" s="190"/>
      <c r="C1230" s="221"/>
      <c r="D1230" s="222"/>
      <c r="E1230" s="190"/>
      <c r="F1230" s="190"/>
      <c r="G1230" s="190"/>
      <c r="H1230" s="190"/>
      <c r="I1230" s="191"/>
      <c r="J1230" s="191"/>
      <c r="K1230" s="191"/>
      <c r="L1230" s="191"/>
      <c r="M1230" s="191"/>
      <c r="N1230" s="191"/>
      <c r="O1230" s="191"/>
      <c r="P1230" s="191"/>
      <c r="Q1230" s="191"/>
      <c r="R1230" s="191"/>
      <c r="S1230" s="191"/>
      <c r="T1230" s="191"/>
      <c r="U1230" s="191"/>
      <c r="V1230" s="191"/>
      <c r="W1230" s="191"/>
      <c r="X1230" s="191"/>
      <c r="Y1230" s="191"/>
      <c r="Z1230" s="191"/>
      <c r="AA1230" s="191"/>
      <c r="AB1230" s="191"/>
      <c r="AC1230" s="191"/>
      <c r="AD1230" s="191"/>
      <c r="AE1230" s="191"/>
      <c r="AF1230" s="191"/>
      <c r="AG1230" s="191"/>
      <c r="AH1230" s="191"/>
      <c r="AI1230" s="191"/>
      <c r="AJ1230" s="191"/>
      <c r="AK1230" s="191"/>
      <c r="AL1230" s="191"/>
      <c r="AM1230" s="191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1"/>
      <c r="BV1230" s="191"/>
      <c r="BW1230" s="191"/>
      <c r="BX1230" s="191"/>
    </row>
    <row r="1231" spans="1:76" x14ac:dyDescent="0.25">
      <c r="A1231" s="189"/>
      <c r="B1231" s="190"/>
      <c r="C1231" s="221"/>
      <c r="D1231" s="222"/>
      <c r="E1231" s="190"/>
      <c r="F1231" s="190"/>
      <c r="G1231" s="190"/>
      <c r="H1231" s="190"/>
      <c r="I1231" s="191"/>
      <c r="J1231" s="191"/>
      <c r="K1231" s="191"/>
      <c r="L1231" s="191"/>
      <c r="M1231" s="191"/>
      <c r="N1231" s="191"/>
      <c r="O1231" s="191"/>
      <c r="P1231" s="191"/>
      <c r="Q1231" s="191"/>
      <c r="R1231" s="191"/>
      <c r="S1231" s="191"/>
      <c r="T1231" s="191"/>
      <c r="U1231" s="191"/>
      <c r="V1231" s="191"/>
      <c r="W1231" s="191"/>
      <c r="X1231" s="191"/>
      <c r="Y1231" s="191"/>
      <c r="Z1231" s="191"/>
      <c r="AA1231" s="191"/>
      <c r="AB1231" s="191"/>
      <c r="AC1231" s="191"/>
      <c r="AD1231" s="191"/>
      <c r="AE1231" s="191"/>
      <c r="AF1231" s="191"/>
      <c r="AG1231" s="191"/>
      <c r="AH1231" s="191"/>
      <c r="AI1231" s="191"/>
      <c r="AJ1231" s="191"/>
      <c r="AK1231" s="191"/>
      <c r="AL1231" s="191"/>
      <c r="AM1231" s="191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1"/>
      <c r="BV1231" s="191"/>
      <c r="BW1231" s="191"/>
      <c r="BX1231" s="191"/>
    </row>
    <row r="1232" spans="1:76" x14ac:dyDescent="0.25">
      <c r="A1232" s="189"/>
      <c r="B1232" s="190"/>
      <c r="C1232" s="221"/>
      <c r="D1232" s="222"/>
      <c r="E1232" s="190"/>
      <c r="F1232" s="190"/>
      <c r="G1232" s="190"/>
      <c r="H1232" s="190"/>
      <c r="I1232" s="191"/>
      <c r="J1232" s="191"/>
      <c r="K1232" s="191"/>
      <c r="L1232" s="191"/>
      <c r="M1232" s="191"/>
      <c r="N1232" s="191"/>
      <c r="O1232" s="191"/>
      <c r="P1232" s="191"/>
      <c r="Q1232" s="191"/>
      <c r="R1232" s="191"/>
      <c r="S1232" s="191"/>
      <c r="T1232" s="191"/>
      <c r="U1232" s="191"/>
      <c r="V1232" s="191"/>
      <c r="W1232" s="191"/>
      <c r="X1232" s="191"/>
      <c r="Y1232" s="191"/>
      <c r="Z1232" s="191"/>
      <c r="AA1232" s="191"/>
      <c r="AB1232" s="191"/>
      <c r="AC1232" s="191"/>
      <c r="AD1232" s="191"/>
      <c r="AE1232" s="191"/>
      <c r="AF1232" s="191"/>
      <c r="AG1232" s="191"/>
      <c r="AH1232" s="191"/>
      <c r="AI1232" s="191"/>
      <c r="AJ1232" s="191"/>
      <c r="AK1232" s="191"/>
      <c r="AL1232" s="191"/>
      <c r="AM1232" s="191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1"/>
      <c r="BV1232" s="191"/>
      <c r="BW1232" s="191"/>
      <c r="BX1232" s="191"/>
    </row>
    <row r="1233" spans="1:76" x14ac:dyDescent="0.25">
      <c r="A1233" s="189"/>
      <c r="B1233" s="190"/>
      <c r="C1233" s="221"/>
      <c r="D1233" s="222"/>
      <c r="E1233" s="190"/>
      <c r="F1233" s="190"/>
      <c r="G1233" s="190"/>
      <c r="H1233" s="190"/>
      <c r="I1233" s="191"/>
      <c r="J1233" s="191"/>
      <c r="K1233" s="191"/>
      <c r="L1233" s="191"/>
      <c r="M1233" s="191"/>
      <c r="N1233" s="191"/>
      <c r="O1233" s="191"/>
      <c r="P1233" s="191"/>
      <c r="Q1233" s="191"/>
      <c r="R1233" s="191"/>
      <c r="S1233" s="191"/>
      <c r="T1233" s="191"/>
      <c r="U1233" s="191"/>
      <c r="V1233" s="191"/>
      <c r="W1233" s="191"/>
      <c r="X1233" s="191"/>
      <c r="Y1233" s="191"/>
      <c r="Z1233" s="191"/>
      <c r="AA1233" s="191"/>
      <c r="AB1233" s="191"/>
      <c r="AC1233" s="191"/>
      <c r="AD1233" s="191"/>
      <c r="AE1233" s="191"/>
      <c r="AF1233" s="191"/>
      <c r="AG1233" s="191"/>
      <c r="AH1233" s="191"/>
      <c r="AI1233" s="191"/>
      <c r="AJ1233" s="191"/>
      <c r="AK1233" s="191"/>
      <c r="AL1233" s="191"/>
      <c r="AM1233" s="191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1"/>
      <c r="BV1233" s="191"/>
      <c r="BW1233" s="191"/>
      <c r="BX1233" s="191"/>
    </row>
    <row r="1234" spans="1:76" x14ac:dyDescent="0.25">
      <c r="A1234" s="189"/>
      <c r="B1234" s="190"/>
      <c r="C1234" s="221"/>
      <c r="D1234" s="222"/>
      <c r="E1234" s="190"/>
      <c r="F1234" s="190"/>
      <c r="G1234" s="190"/>
      <c r="H1234" s="190"/>
      <c r="I1234" s="191"/>
      <c r="J1234" s="191"/>
      <c r="K1234" s="191"/>
      <c r="L1234" s="191"/>
      <c r="M1234" s="191"/>
      <c r="N1234" s="191"/>
      <c r="O1234" s="191"/>
      <c r="P1234" s="191"/>
      <c r="Q1234" s="191"/>
      <c r="R1234" s="191"/>
      <c r="S1234" s="191"/>
      <c r="T1234" s="191"/>
      <c r="U1234" s="191"/>
      <c r="V1234" s="191"/>
      <c r="W1234" s="191"/>
      <c r="X1234" s="191"/>
      <c r="Y1234" s="191"/>
      <c r="Z1234" s="191"/>
      <c r="AA1234" s="191"/>
      <c r="AB1234" s="191"/>
      <c r="AC1234" s="191"/>
      <c r="AD1234" s="191"/>
      <c r="AE1234" s="191"/>
      <c r="AF1234" s="191"/>
      <c r="AG1234" s="191"/>
      <c r="AH1234" s="191"/>
      <c r="AI1234" s="191"/>
      <c r="AJ1234" s="191"/>
      <c r="AK1234" s="191"/>
      <c r="AL1234" s="191"/>
      <c r="AM1234" s="191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1"/>
      <c r="BV1234" s="191"/>
      <c r="BW1234" s="191"/>
      <c r="BX1234" s="191"/>
    </row>
    <row r="1235" spans="1:76" x14ac:dyDescent="0.25">
      <c r="A1235" s="189"/>
      <c r="B1235" s="190"/>
      <c r="C1235" s="221"/>
      <c r="D1235" s="222"/>
      <c r="E1235" s="190"/>
      <c r="F1235" s="190"/>
      <c r="G1235" s="190"/>
      <c r="H1235" s="190"/>
      <c r="I1235" s="191"/>
      <c r="J1235" s="191"/>
      <c r="K1235" s="191"/>
      <c r="L1235" s="191"/>
      <c r="M1235" s="191"/>
      <c r="N1235" s="191"/>
      <c r="O1235" s="191"/>
      <c r="P1235" s="191"/>
      <c r="Q1235" s="191"/>
      <c r="R1235" s="191"/>
      <c r="S1235" s="191"/>
      <c r="T1235" s="191"/>
      <c r="U1235" s="191"/>
      <c r="V1235" s="191"/>
      <c r="W1235" s="191"/>
      <c r="X1235" s="191"/>
      <c r="Y1235" s="191"/>
      <c r="Z1235" s="191"/>
      <c r="AA1235" s="191"/>
      <c r="AB1235" s="191"/>
      <c r="AC1235" s="191"/>
      <c r="AD1235" s="191"/>
      <c r="AE1235" s="191"/>
      <c r="AF1235" s="191"/>
      <c r="AG1235" s="191"/>
      <c r="AH1235" s="191"/>
      <c r="AI1235" s="191"/>
      <c r="AJ1235" s="191"/>
      <c r="AK1235" s="191"/>
      <c r="AL1235" s="191"/>
      <c r="AM1235" s="191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1"/>
      <c r="BV1235" s="191"/>
      <c r="BW1235" s="191"/>
      <c r="BX1235" s="191"/>
    </row>
    <row r="1236" spans="1:76" x14ac:dyDescent="0.25">
      <c r="A1236" s="189"/>
      <c r="B1236" s="190"/>
      <c r="C1236" s="221"/>
      <c r="D1236" s="222"/>
      <c r="E1236" s="190"/>
      <c r="F1236" s="190"/>
      <c r="G1236" s="190"/>
      <c r="H1236" s="190"/>
      <c r="I1236" s="191"/>
      <c r="J1236" s="191"/>
      <c r="K1236" s="191"/>
      <c r="L1236" s="191"/>
      <c r="M1236" s="191"/>
      <c r="N1236" s="191"/>
      <c r="O1236" s="191"/>
      <c r="P1236" s="191"/>
      <c r="Q1236" s="191"/>
      <c r="R1236" s="191"/>
      <c r="S1236" s="191"/>
      <c r="T1236" s="191"/>
      <c r="U1236" s="191"/>
      <c r="V1236" s="191"/>
      <c r="W1236" s="191"/>
      <c r="X1236" s="191"/>
      <c r="Y1236" s="191"/>
      <c r="Z1236" s="191"/>
      <c r="AA1236" s="191"/>
      <c r="AB1236" s="191"/>
      <c r="AC1236" s="191"/>
      <c r="AD1236" s="191"/>
      <c r="AE1236" s="191"/>
      <c r="AF1236" s="191"/>
      <c r="AG1236" s="191"/>
      <c r="AH1236" s="191"/>
      <c r="AI1236" s="191"/>
      <c r="AJ1236" s="191"/>
      <c r="AK1236" s="191"/>
      <c r="AL1236" s="191"/>
      <c r="AM1236" s="191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1"/>
      <c r="BV1236" s="191"/>
      <c r="BW1236" s="191"/>
      <c r="BX1236" s="191"/>
    </row>
    <row r="1237" spans="1:76" x14ac:dyDescent="0.25">
      <c r="A1237" s="189"/>
      <c r="B1237" s="190"/>
      <c r="C1237" s="221"/>
      <c r="D1237" s="222"/>
      <c r="E1237" s="190"/>
      <c r="F1237" s="190"/>
      <c r="G1237" s="190"/>
      <c r="H1237" s="190"/>
      <c r="I1237" s="191"/>
      <c r="J1237" s="191"/>
      <c r="K1237" s="191"/>
      <c r="L1237" s="191"/>
      <c r="M1237" s="191"/>
      <c r="N1237" s="191"/>
      <c r="O1237" s="191"/>
      <c r="P1237" s="191"/>
      <c r="Q1237" s="191"/>
      <c r="R1237" s="191"/>
      <c r="S1237" s="191"/>
      <c r="T1237" s="191"/>
      <c r="U1237" s="191"/>
      <c r="V1237" s="191"/>
      <c r="W1237" s="191"/>
      <c r="X1237" s="191"/>
      <c r="Y1237" s="191"/>
      <c r="Z1237" s="191"/>
      <c r="AA1237" s="191"/>
      <c r="AB1237" s="191"/>
      <c r="AC1237" s="191"/>
      <c r="AD1237" s="191"/>
      <c r="AE1237" s="191"/>
      <c r="AF1237" s="191"/>
      <c r="AG1237" s="191"/>
      <c r="AH1237" s="191"/>
      <c r="AI1237" s="191"/>
      <c r="AJ1237" s="191"/>
      <c r="AK1237" s="191"/>
      <c r="AL1237" s="191"/>
      <c r="AM1237" s="191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1"/>
      <c r="BV1237" s="191"/>
      <c r="BW1237" s="191"/>
      <c r="BX1237" s="191"/>
    </row>
    <row r="1238" spans="1:76" x14ac:dyDescent="0.25">
      <c r="A1238" s="189"/>
      <c r="B1238" s="190"/>
      <c r="C1238" s="221"/>
      <c r="D1238" s="222"/>
      <c r="E1238" s="190"/>
      <c r="F1238" s="190"/>
      <c r="G1238" s="190"/>
      <c r="H1238" s="190"/>
      <c r="I1238" s="191"/>
      <c r="J1238" s="191"/>
      <c r="K1238" s="191"/>
      <c r="L1238" s="191"/>
      <c r="M1238" s="191"/>
      <c r="N1238" s="191"/>
      <c r="O1238" s="191"/>
      <c r="P1238" s="191"/>
      <c r="Q1238" s="191"/>
      <c r="R1238" s="191"/>
      <c r="S1238" s="191"/>
      <c r="T1238" s="191"/>
      <c r="U1238" s="191"/>
      <c r="V1238" s="191"/>
      <c r="W1238" s="191"/>
      <c r="X1238" s="191"/>
      <c r="Y1238" s="191"/>
      <c r="Z1238" s="191"/>
      <c r="AA1238" s="191"/>
      <c r="AB1238" s="191"/>
      <c r="AC1238" s="191"/>
      <c r="AD1238" s="191"/>
      <c r="AE1238" s="191"/>
      <c r="AF1238" s="191"/>
      <c r="AG1238" s="191"/>
      <c r="AH1238" s="191"/>
      <c r="AI1238" s="191"/>
      <c r="AJ1238" s="191"/>
      <c r="AK1238" s="191"/>
      <c r="AL1238" s="191"/>
      <c r="AM1238" s="191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1"/>
      <c r="BV1238" s="191"/>
      <c r="BW1238" s="191"/>
      <c r="BX1238" s="191"/>
    </row>
    <row r="1239" spans="1:76" x14ac:dyDescent="0.25">
      <c r="A1239" s="189"/>
      <c r="B1239" s="190"/>
      <c r="C1239" s="221"/>
      <c r="D1239" s="222"/>
      <c r="E1239" s="190"/>
      <c r="F1239" s="190"/>
      <c r="G1239" s="190"/>
      <c r="H1239" s="190"/>
      <c r="I1239" s="191"/>
      <c r="J1239" s="191"/>
      <c r="K1239" s="191"/>
      <c r="L1239" s="191"/>
      <c r="M1239" s="191"/>
      <c r="N1239" s="191"/>
      <c r="O1239" s="191"/>
      <c r="P1239" s="191"/>
      <c r="Q1239" s="191"/>
      <c r="R1239" s="191"/>
      <c r="S1239" s="191"/>
      <c r="T1239" s="191"/>
      <c r="U1239" s="191"/>
      <c r="V1239" s="191"/>
      <c r="W1239" s="191"/>
      <c r="X1239" s="191"/>
      <c r="Y1239" s="191"/>
      <c r="Z1239" s="191"/>
      <c r="AA1239" s="191"/>
      <c r="AB1239" s="191"/>
      <c r="AC1239" s="191"/>
      <c r="AD1239" s="191"/>
      <c r="AE1239" s="191"/>
      <c r="AF1239" s="191"/>
      <c r="AG1239" s="191"/>
      <c r="AH1239" s="191"/>
      <c r="AI1239" s="191"/>
      <c r="AJ1239" s="191"/>
      <c r="AK1239" s="191"/>
      <c r="AL1239" s="191"/>
      <c r="AM1239" s="191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1"/>
      <c r="BV1239" s="191"/>
      <c r="BW1239" s="191"/>
      <c r="BX1239" s="191"/>
    </row>
    <row r="1240" spans="1:76" x14ac:dyDescent="0.25">
      <c r="A1240" s="189"/>
      <c r="B1240" s="190"/>
      <c r="C1240" s="221"/>
      <c r="D1240" s="222"/>
      <c r="E1240" s="190"/>
      <c r="F1240" s="190"/>
      <c r="G1240" s="190"/>
      <c r="H1240" s="190"/>
      <c r="I1240" s="191"/>
      <c r="J1240" s="191"/>
      <c r="K1240" s="191"/>
      <c r="L1240" s="191"/>
      <c r="M1240" s="191"/>
      <c r="N1240" s="191"/>
      <c r="O1240" s="191"/>
      <c r="P1240" s="191"/>
      <c r="Q1240" s="191"/>
      <c r="R1240" s="191"/>
      <c r="S1240" s="191"/>
      <c r="T1240" s="191"/>
      <c r="U1240" s="191"/>
      <c r="V1240" s="191"/>
      <c r="W1240" s="191"/>
      <c r="X1240" s="191"/>
      <c r="Y1240" s="191"/>
      <c r="Z1240" s="191"/>
      <c r="AA1240" s="191"/>
      <c r="AB1240" s="191"/>
      <c r="AC1240" s="191"/>
      <c r="AD1240" s="191"/>
      <c r="AE1240" s="191"/>
      <c r="AF1240" s="191"/>
      <c r="AG1240" s="191"/>
      <c r="AH1240" s="191"/>
      <c r="AI1240" s="191"/>
      <c r="AJ1240" s="191"/>
      <c r="AK1240" s="191"/>
      <c r="AL1240" s="191"/>
      <c r="AM1240" s="191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1"/>
      <c r="BV1240" s="191"/>
      <c r="BW1240" s="191"/>
      <c r="BX1240" s="191"/>
    </row>
    <row r="1241" spans="1:76" x14ac:dyDescent="0.25">
      <c r="A1241" s="189"/>
      <c r="B1241" s="190"/>
      <c r="C1241" s="221"/>
      <c r="D1241" s="222"/>
      <c r="E1241" s="190"/>
      <c r="F1241" s="190"/>
      <c r="G1241" s="190"/>
      <c r="H1241" s="190"/>
      <c r="I1241" s="191"/>
      <c r="J1241" s="191"/>
      <c r="K1241" s="191"/>
      <c r="L1241" s="191"/>
      <c r="M1241" s="191"/>
      <c r="N1241" s="191"/>
      <c r="O1241" s="191"/>
      <c r="P1241" s="191"/>
      <c r="Q1241" s="191"/>
      <c r="R1241" s="191"/>
      <c r="S1241" s="191"/>
      <c r="T1241" s="191"/>
      <c r="U1241" s="191"/>
      <c r="V1241" s="191"/>
      <c r="W1241" s="191"/>
      <c r="X1241" s="191"/>
      <c r="Y1241" s="191"/>
      <c r="Z1241" s="191"/>
      <c r="AA1241" s="191"/>
      <c r="AB1241" s="191"/>
      <c r="AC1241" s="191"/>
      <c r="AD1241" s="191"/>
      <c r="AE1241" s="191"/>
      <c r="AF1241" s="191"/>
      <c r="AG1241" s="191"/>
      <c r="AH1241" s="191"/>
      <c r="AI1241" s="191"/>
      <c r="AJ1241" s="191"/>
      <c r="AK1241" s="191"/>
      <c r="AL1241" s="191"/>
      <c r="AM1241" s="191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1"/>
      <c r="BV1241" s="191"/>
      <c r="BW1241" s="191"/>
      <c r="BX1241" s="191"/>
    </row>
    <row r="1242" spans="1:76" x14ac:dyDescent="0.25">
      <c r="A1242" s="189"/>
      <c r="B1242" s="190"/>
      <c r="C1242" s="221"/>
      <c r="D1242" s="222"/>
      <c r="E1242" s="190"/>
      <c r="F1242" s="190"/>
      <c r="G1242" s="190"/>
      <c r="H1242" s="190"/>
      <c r="I1242" s="191"/>
      <c r="J1242" s="191"/>
      <c r="K1242" s="191"/>
      <c r="L1242" s="191"/>
      <c r="M1242" s="191"/>
      <c r="N1242" s="191"/>
      <c r="O1242" s="191"/>
      <c r="P1242" s="191"/>
      <c r="Q1242" s="191"/>
      <c r="R1242" s="191"/>
      <c r="S1242" s="191"/>
      <c r="T1242" s="191"/>
      <c r="U1242" s="191"/>
      <c r="V1242" s="191"/>
      <c r="W1242" s="191"/>
      <c r="X1242" s="191"/>
      <c r="Y1242" s="191"/>
      <c r="Z1242" s="191"/>
      <c r="AA1242" s="191"/>
      <c r="AB1242" s="191"/>
      <c r="AC1242" s="191"/>
      <c r="AD1242" s="191"/>
      <c r="AE1242" s="191"/>
      <c r="AF1242" s="191"/>
      <c r="AG1242" s="191"/>
      <c r="AH1242" s="191"/>
      <c r="AI1242" s="191"/>
      <c r="AJ1242" s="191"/>
      <c r="AK1242" s="191"/>
      <c r="AL1242" s="191"/>
      <c r="AM1242" s="191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1"/>
      <c r="BV1242" s="191"/>
      <c r="BW1242" s="191"/>
      <c r="BX1242" s="191"/>
    </row>
    <row r="1243" spans="1:76" x14ac:dyDescent="0.25">
      <c r="A1243" s="189"/>
      <c r="B1243" s="190"/>
      <c r="C1243" s="221"/>
      <c r="D1243" s="222"/>
      <c r="E1243" s="190"/>
      <c r="F1243" s="190"/>
      <c r="G1243" s="190"/>
      <c r="H1243" s="190"/>
      <c r="I1243" s="191"/>
      <c r="J1243" s="191"/>
      <c r="K1243" s="191"/>
      <c r="L1243" s="191"/>
      <c r="M1243" s="191"/>
      <c r="N1243" s="191"/>
      <c r="O1243" s="191"/>
      <c r="P1243" s="191"/>
      <c r="Q1243" s="191"/>
      <c r="R1243" s="191"/>
      <c r="S1243" s="191"/>
      <c r="T1243" s="191"/>
      <c r="U1243" s="191"/>
      <c r="V1243" s="191"/>
      <c r="W1243" s="191"/>
      <c r="X1243" s="191"/>
      <c r="Y1243" s="191"/>
      <c r="Z1243" s="191"/>
      <c r="AA1243" s="191"/>
      <c r="AB1243" s="191"/>
      <c r="AC1243" s="191"/>
      <c r="AD1243" s="191"/>
      <c r="AE1243" s="191"/>
      <c r="AF1243" s="191"/>
      <c r="AG1243" s="191"/>
      <c r="AH1243" s="191"/>
      <c r="AI1243" s="191"/>
      <c r="AJ1243" s="191"/>
      <c r="AK1243" s="191"/>
      <c r="AL1243" s="191"/>
      <c r="AM1243" s="191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1"/>
      <c r="BV1243" s="191"/>
      <c r="BW1243" s="191"/>
      <c r="BX1243" s="191"/>
    </row>
    <row r="1244" spans="1:76" x14ac:dyDescent="0.25">
      <c r="A1244" s="189"/>
      <c r="B1244" s="190"/>
      <c r="C1244" s="221"/>
      <c r="D1244" s="222"/>
      <c r="E1244" s="190"/>
      <c r="F1244" s="190"/>
      <c r="G1244" s="190"/>
      <c r="H1244" s="190"/>
      <c r="I1244" s="191"/>
      <c r="J1244" s="191"/>
      <c r="K1244" s="191"/>
      <c r="L1244" s="191"/>
      <c r="M1244" s="191"/>
      <c r="N1244" s="191"/>
      <c r="O1244" s="191"/>
      <c r="P1244" s="191"/>
      <c r="Q1244" s="191"/>
      <c r="R1244" s="191"/>
      <c r="S1244" s="191"/>
      <c r="T1244" s="191"/>
      <c r="U1244" s="191"/>
      <c r="V1244" s="191"/>
      <c r="W1244" s="191"/>
      <c r="X1244" s="191"/>
      <c r="Y1244" s="191"/>
      <c r="Z1244" s="191"/>
      <c r="AA1244" s="191"/>
      <c r="AB1244" s="191"/>
      <c r="AC1244" s="191"/>
      <c r="AD1244" s="191"/>
      <c r="AE1244" s="191"/>
      <c r="AF1244" s="191"/>
      <c r="AG1244" s="191"/>
      <c r="AH1244" s="191"/>
      <c r="AI1244" s="191"/>
      <c r="AJ1244" s="191"/>
      <c r="AK1244" s="191"/>
      <c r="AL1244" s="191"/>
      <c r="AM1244" s="191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1"/>
      <c r="BV1244" s="191"/>
      <c r="BW1244" s="191"/>
      <c r="BX1244" s="191"/>
    </row>
    <row r="1245" spans="1:76" x14ac:dyDescent="0.25">
      <c r="A1245" s="189"/>
      <c r="B1245" s="190"/>
      <c r="C1245" s="221"/>
      <c r="D1245" s="222"/>
      <c r="E1245" s="190"/>
      <c r="F1245" s="190"/>
      <c r="G1245" s="190"/>
      <c r="H1245" s="190"/>
      <c r="I1245" s="191"/>
      <c r="J1245" s="191"/>
      <c r="K1245" s="191"/>
      <c r="L1245" s="191"/>
      <c r="M1245" s="191"/>
      <c r="N1245" s="191"/>
      <c r="O1245" s="191"/>
      <c r="P1245" s="191"/>
      <c r="Q1245" s="191"/>
      <c r="R1245" s="191"/>
      <c r="S1245" s="191"/>
      <c r="T1245" s="191"/>
      <c r="U1245" s="191"/>
      <c r="V1245" s="191"/>
      <c r="W1245" s="191"/>
      <c r="X1245" s="191"/>
      <c r="Y1245" s="191"/>
      <c r="Z1245" s="191"/>
      <c r="AA1245" s="191"/>
      <c r="AB1245" s="191"/>
      <c r="AC1245" s="191"/>
      <c r="AD1245" s="191"/>
      <c r="AE1245" s="191"/>
      <c r="AF1245" s="191"/>
      <c r="AG1245" s="191"/>
      <c r="AH1245" s="191"/>
      <c r="AI1245" s="191"/>
      <c r="AJ1245" s="191"/>
      <c r="AK1245" s="191"/>
      <c r="AL1245" s="191"/>
      <c r="AM1245" s="191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1"/>
      <c r="BV1245" s="191"/>
      <c r="BW1245" s="191"/>
      <c r="BX1245" s="191"/>
    </row>
    <row r="1246" spans="1:76" x14ac:dyDescent="0.25">
      <c r="A1246" s="189"/>
      <c r="B1246" s="190"/>
      <c r="C1246" s="221"/>
      <c r="D1246" s="222"/>
      <c r="E1246" s="190"/>
      <c r="F1246" s="190"/>
      <c r="G1246" s="190"/>
      <c r="H1246" s="190"/>
      <c r="I1246" s="191"/>
      <c r="J1246" s="191"/>
      <c r="K1246" s="191"/>
      <c r="L1246" s="191"/>
      <c r="M1246" s="191"/>
      <c r="N1246" s="191"/>
      <c r="O1246" s="191"/>
      <c r="P1246" s="191"/>
      <c r="Q1246" s="191"/>
      <c r="R1246" s="191"/>
      <c r="S1246" s="191"/>
      <c r="T1246" s="191"/>
      <c r="U1246" s="191"/>
      <c r="V1246" s="191"/>
      <c r="W1246" s="191"/>
      <c r="X1246" s="191"/>
      <c r="Y1246" s="191"/>
      <c r="Z1246" s="191"/>
      <c r="AA1246" s="191"/>
      <c r="AB1246" s="191"/>
      <c r="AC1246" s="191"/>
      <c r="AD1246" s="191"/>
      <c r="AE1246" s="191"/>
      <c r="AF1246" s="191"/>
      <c r="AG1246" s="191"/>
      <c r="AH1246" s="191"/>
      <c r="AI1246" s="191"/>
      <c r="AJ1246" s="191"/>
      <c r="AK1246" s="191"/>
      <c r="AL1246" s="191"/>
      <c r="AM1246" s="191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1"/>
      <c r="BV1246" s="191"/>
      <c r="BW1246" s="191"/>
      <c r="BX1246" s="191"/>
    </row>
    <row r="1247" spans="1:76" x14ac:dyDescent="0.25">
      <c r="A1247" s="189"/>
      <c r="B1247" s="190"/>
      <c r="C1247" s="221"/>
      <c r="D1247" s="222"/>
      <c r="E1247" s="190"/>
      <c r="F1247" s="190"/>
      <c r="G1247" s="190"/>
      <c r="H1247" s="190"/>
      <c r="I1247" s="191"/>
      <c r="J1247" s="191"/>
      <c r="K1247" s="191"/>
      <c r="L1247" s="191"/>
      <c r="M1247" s="191"/>
      <c r="N1247" s="191"/>
      <c r="O1247" s="191"/>
      <c r="P1247" s="191"/>
      <c r="Q1247" s="191"/>
      <c r="R1247" s="191"/>
      <c r="S1247" s="191"/>
      <c r="T1247" s="191"/>
      <c r="U1247" s="191"/>
      <c r="V1247" s="191"/>
      <c r="W1247" s="191"/>
      <c r="X1247" s="191"/>
      <c r="Y1247" s="191"/>
      <c r="Z1247" s="191"/>
      <c r="AA1247" s="191"/>
      <c r="AB1247" s="191"/>
      <c r="AC1247" s="191"/>
      <c r="AD1247" s="191"/>
      <c r="AE1247" s="191"/>
      <c r="AF1247" s="191"/>
      <c r="AG1247" s="191"/>
      <c r="AH1247" s="191"/>
      <c r="AI1247" s="191"/>
      <c r="AJ1247" s="191"/>
      <c r="AK1247" s="191"/>
      <c r="AL1247" s="191"/>
      <c r="AM1247" s="191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1"/>
      <c r="BV1247" s="191"/>
      <c r="BW1247" s="191"/>
      <c r="BX1247" s="191"/>
    </row>
    <row r="1248" spans="1:76" x14ac:dyDescent="0.25">
      <c r="A1248" s="189"/>
      <c r="B1248" s="190"/>
      <c r="C1248" s="221"/>
      <c r="D1248" s="222"/>
      <c r="E1248" s="190"/>
      <c r="F1248" s="190"/>
      <c r="G1248" s="190"/>
      <c r="H1248" s="190"/>
      <c r="I1248" s="191"/>
      <c r="J1248" s="191"/>
      <c r="K1248" s="191"/>
      <c r="L1248" s="191"/>
      <c r="M1248" s="191"/>
      <c r="N1248" s="191"/>
      <c r="O1248" s="191"/>
      <c r="P1248" s="191"/>
      <c r="Q1248" s="191"/>
      <c r="R1248" s="191"/>
      <c r="S1248" s="191"/>
      <c r="T1248" s="191"/>
      <c r="U1248" s="191"/>
      <c r="V1248" s="191"/>
      <c r="W1248" s="191"/>
      <c r="X1248" s="191"/>
      <c r="Y1248" s="191"/>
      <c r="Z1248" s="191"/>
      <c r="AA1248" s="191"/>
      <c r="AB1248" s="191"/>
      <c r="AC1248" s="191"/>
      <c r="AD1248" s="191"/>
      <c r="AE1248" s="191"/>
      <c r="AF1248" s="191"/>
      <c r="AG1248" s="191"/>
      <c r="AH1248" s="191"/>
      <c r="AI1248" s="191"/>
      <c r="AJ1248" s="191"/>
      <c r="AK1248" s="191"/>
      <c r="AL1248" s="191"/>
      <c r="AM1248" s="191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1"/>
      <c r="BV1248" s="191"/>
      <c r="BW1248" s="191"/>
      <c r="BX1248" s="191"/>
    </row>
    <row r="1249" spans="1:76" x14ac:dyDescent="0.25">
      <c r="A1249" s="189"/>
      <c r="B1249" s="190"/>
      <c r="C1249" s="221"/>
      <c r="D1249" s="222"/>
      <c r="E1249" s="190"/>
      <c r="F1249" s="190"/>
      <c r="G1249" s="190"/>
      <c r="H1249" s="190"/>
      <c r="I1249" s="191"/>
      <c r="J1249" s="191"/>
      <c r="K1249" s="191"/>
      <c r="L1249" s="191"/>
      <c r="M1249" s="191"/>
      <c r="N1249" s="191"/>
      <c r="O1249" s="191"/>
      <c r="P1249" s="191"/>
      <c r="Q1249" s="191"/>
      <c r="R1249" s="191"/>
      <c r="S1249" s="191"/>
      <c r="T1249" s="191"/>
      <c r="U1249" s="191"/>
      <c r="V1249" s="191"/>
      <c r="W1249" s="191"/>
      <c r="X1249" s="191"/>
      <c r="Y1249" s="191"/>
      <c r="Z1249" s="191"/>
      <c r="AA1249" s="191"/>
      <c r="AB1249" s="191"/>
      <c r="AC1249" s="191"/>
      <c r="AD1249" s="191"/>
      <c r="AE1249" s="191"/>
      <c r="AF1249" s="191"/>
      <c r="AG1249" s="191"/>
      <c r="AH1249" s="191"/>
      <c r="AI1249" s="191"/>
      <c r="AJ1249" s="191"/>
      <c r="AK1249" s="191"/>
      <c r="AL1249" s="191"/>
      <c r="AM1249" s="191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1"/>
      <c r="BV1249" s="191"/>
      <c r="BW1249" s="191"/>
      <c r="BX1249" s="191"/>
    </row>
    <row r="1250" spans="1:76" x14ac:dyDescent="0.25">
      <c r="A1250" s="189"/>
      <c r="B1250" s="190"/>
      <c r="C1250" s="221"/>
      <c r="D1250" s="222"/>
      <c r="E1250" s="190"/>
      <c r="F1250" s="190"/>
      <c r="G1250" s="190"/>
      <c r="H1250" s="190"/>
      <c r="I1250" s="191"/>
      <c r="J1250" s="191"/>
      <c r="K1250" s="191"/>
      <c r="L1250" s="191"/>
      <c r="M1250" s="191"/>
      <c r="N1250" s="191"/>
      <c r="O1250" s="191"/>
      <c r="P1250" s="191"/>
      <c r="Q1250" s="191"/>
      <c r="R1250" s="191"/>
      <c r="S1250" s="191"/>
      <c r="T1250" s="191"/>
      <c r="U1250" s="191"/>
      <c r="V1250" s="191"/>
      <c r="W1250" s="191"/>
      <c r="X1250" s="191"/>
      <c r="Y1250" s="191"/>
      <c r="Z1250" s="191"/>
      <c r="AA1250" s="191"/>
      <c r="AB1250" s="191"/>
      <c r="AC1250" s="191"/>
      <c r="AD1250" s="191"/>
      <c r="AE1250" s="191"/>
      <c r="AF1250" s="191"/>
      <c r="AG1250" s="191"/>
      <c r="AH1250" s="191"/>
      <c r="AI1250" s="191"/>
      <c r="AJ1250" s="191"/>
      <c r="AK1250" s="191"/>
      <c r="AL1250" s="191"/>
      <c r="AM1250" s="191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1"/>
      <c r="BV1250" s="191"/>
      <c r="BW1250" s="191"/>
      <c r="BX1250" s="191"/>
    </row>
    <row r="1251" spans="1:76" x14ac:dyDescent="0.25">
      <c r="A1251" s="189"/>
      <c r="B1251" s="190"/>
      <c r="C1251" s="221"/>
      <c r="D1251" s="222"/>
      <c r="E1251" s="190"/>
      <c r="F1251" s="190"/>
      <c r="G1251" s="190"/>
      <c r="H1251" s="190"/>
      <c r="I1251" s="191"/>
      <c r="J1251" s="191"/>
      <c r="K1251" s="191"/>
      <c r="L1251" s="191"/>
      <c r="M1251" s="191"/>
      <c r="N1251" s="191"/>
      <c r="O1251" s="191"/>
      <c r="P1251" s="191"/>
      <c r="Q1251" s="191"/>
      <c r="R1251" s="191"/>
      <c r="S1251" s="191"/>
      <c r="T1251" s="191"/>
      <c r="U1251" s="191"/>
      <c r="V1251" s="191"/>
      <c r="W1251" s="191"/>
      <c r="X1251" s="191"/>
      <c r="Y1251" s="191"/>
      <c r="Z1251" s="191"/>
      <c r="AA1251" s="191"/>
      <c r="AB1251" s="191"/>
      <c r="AC1251" s="191"/>
      <c r="AD1251" s="191"/>
      <c r="AE1251" s="191"/>
      <c r="AF1251" s="191"/>
      <c r="AG1251" s="191"/>
      <c r="AH1251" s="191"/>
      <c r="AI1251" s="191"/>
      <c r="AJ1251" s="191"/>
      <c r="AK1251" s="191"/>
      <c r="AL1251" s="191"/>
      <c r="AM1251" s="191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1"/>
      <c r="BV1251" s="191"/>
      <c r="BW1251" s="191"/>
      <c r="BX1251" s="191"/>
    </row>
    <row r="1252" spans="1:76" x14ac:dyDescent="0.25">
      <c r="A1252" s="189"/>
      <c r="B1252" s="190"/>
      <c r="C1252" s="221"/>
      <c r="D1252" s="222"/>
      <c r="E1252" s="190"/>
      <c r="F1252" s="190"/>
      <c r="G1252" s="190"/>
      <c r="H1252" s="190"/>
      <c r="I1252" s="191"/>
      <c r="J1252" s="191"/>
      <c r="K1252" s="191"/>
      <c r="L1252" s="191"/>
      <c r="M1252" s="191"/>
      <c r="N1252" s="191"/>
      <c r="O1252" s="191"/>
      <c r="P1252" s="191"/>
      <c r="Q1252" s="191"/>
      <c r="R1252" s="191"/>
      <c r="S1252" s="191"/>
      <c r="T1252" s="191"/>
      <c r="U1252" s="191"/>
      <c r="V1252" s="191"/>
      <c r="W1252" s="191"/>
      <c r="X1252" s="191"/>
      <c r="Y1252" s="191"/>
      <c r="Z1252" s="191"/>
      <c r="AA1252" s="191"/>
      <c r="AB1252" s="191"/>
      <c r="AC1252" s="191"/>
      <c r="AD1252" s="191"/>
      <c r="AE1252" s="191"/>
      <c r="AF1252" s="191"/>
      <c r="AG1252" s="191"/>
      <c r="AH1252" s="191"/>
      <c r="AI1252" s="191"/>
      <c r="AJ1252" s="191"/>
      <c r="AK1252" s="191"/>
      <c r="AL1252" s="191"/>
      <c r="AM1252" s="191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1"/>
      <c r="BV1252" s="191"/>
      <c r="BW1252" s="191"/>
      <c r="BX1252" s="191"/>
    </row>
    <row r="1253" spans="1:76" x14ac:dyDescent="0.25">
      <c r="A1253" s="189"/>
      <c r="B1253" s="190"/>
      <c r="C1253" s="221"/>
      <c r="D1253" s="222"/>
      <c r="E1253" s="190"/>
      <c r="F1253" s="190"/>
      <c r="G1253" s="190"/>
      <c r="H1253" s="190"/>
      <c r="I1253" s="191"/>
      <c r="J1253" s="191"/>
      <c r="K1253" s="191"/>
      <c r="L1253" s="191"/>
      <c r="M1253" s="191"/>
      <c r="N1253" s="191"/>
      <c r="O1253" s="191"/>
      <c r="P1253" s="191"/>
      <c r="Q1253" s="191"/>
      <c r="R1253" s="191"/>
      <c r="S1253" s="191"/>
      <c r="T1253" s="191"/>
      <c r="U1253" s="191"/>
      <c r="V1253" s="191"/>
      <c r="W1253" s="191"/>
      <c r="X1253" s="191"/>
      <c r="Y1253" s="191"/>
      <c r="Z1253" s="191"/>
      <c r="AA1253" s="191"/>
      <c r="AB1253" s="191"/>
      <c r="AC1253" s="191"/>
      <c r="AD1253" s="191"/>
      <c r="AE1253" s="191"/>
      <c r="AF1253" s="191"/>
      <c r="AG1253" s="191"/>
      <c r="AH1253" s="191"/>
      <c r="AI1253" s="191"/>
      <c r="AJ1253" s="191"/>
      <c r="AK1253" s="191"/>
      <c r="AL1253" s="191"/>
      <c r="AM1253" s="191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1"/>
      <c r="BV1253" s="191"/>
      <c r="BW1253" s="191"/>
      <c r="BX1253" s="191"/>
    </row>
    <row r="1254" spans="1:76" x14ac:dyDescent="0.25">
      <c r="A1254" s="189"/>
      <c r="B1254" s="190"/>
      <c r="C1254" s="221"/>
      <c r="D1254" s="222"/>
      <c r="E1254" s="190"/>
      <c r="F1254" s="190"/>
      <c r="G1254" s="190"/>
      <c r="H1254" s="190"/>
      <c r="I1254" s="191"/>
      <c r="J1254" s="191"/>
      <c r="K1254" s="191"/>
      <c r="L1254" s="191"/>
      <c r="M1254" s="191"/>
      <c r="N1254" s="191"/>
      <c r="O1254" s="191"/>
      <c r="P1254" s="191"/>
      <c r="Q1254" s="191"/>
      <c r="R1254" s="191"/>
      <c r="S1254" s="191"/>
      <c r="T1254" s="191"/>
      <c r="U1254" s="191"/>
      <c r="V1254" s="191"/>
      <c r="W1254" s="191"/>
      <c r="X1254" s="191"/>
      <c r="Y1254" s="191"/>
      <c r="Z1254" s="191"/>
      <c r="AA1254" s="191"/>
      <c r="AB1254" s="191"/>
      <c r="AC1254" s="191"/>
      <c r="AD1254" s="191"/>
      <c r="AE1254" s="191"/>
      <c r="AF1254" s="191"/>
      <c r="AG1254" s="191"/>
      <c r="AH1254" s="191"/>
      <c r="AI1254" s="191"/>
      <c r="AJ1254" s="191"/>
      <c r="AK1254" s="191"/>
      <c r="AL1254" s="191"/>
      <c r="AM1254" s="191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1"/>
      <c r="BV1254" s="191"/>
      <c r="BW1254" s="191"/>
      <c r="BX1254" s="191"/>
    </row>
    <row r="1255" spans="1:76" x14ac:dyDescent="0.25">
      <c r="A1255" s="189"/>
      <c r="B1255" s="190"/>
      <c r="C1255" s="221"/>
      <c r="D1255" s="222"/>
      <c r="E1255" s="190"/>
      <c r="F1255" s="190"/>
      <c r="G1255" s="190"/>
      <c r="H1255" s="190"/>
      <c r="I1255" s="191"/>
      <c r="J1255" s="191"/>
      <c r="K1255" s="191"/>
      <c r="L1255" s="191"/>
      <c r="M1255" s="191"/>
      <c r="N1255" s="191"/>
      <c r="O1255" s="191"/>
      <c r="P1255" s="191"/>
      <c r="Q1255" s="191"/>
      <c r="R1255" s="191"/>
      <c r="S1255" s="191"/>
      <c r="T1255" s="191"/>
      <c r="U1255" s="191"/>
      <c r="V1255" s="191"/>
      <c r="W1255" s="191"/>
      <c r="X1255" s="191"/>
      <c r="Y1255" s="191"/>
      <c r="Z1255" s="191"/>
      <c r="AA1255" s="191"/>
      <c r="AB1255" s="191"/>
      <c r="AC1255" s="191"/>
      <c r="AD1255" s="191"/>
      <c r="AE1255" s="191"/>
      <c r="AF1255" s="191"/>
      <c r="AG1255" s="191"/>
      <c r="AH1255" s="191"/>
      <c r="AI1255" s="191"/>
      <c r="AJ1255" s="191"/>
      <c r="AK1255" s="191"/>
      <c r="AL1255" s="191"/>
      <c r="AM1255" s="191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1"/>
      <c r="BV1255" s="191"/>
      <c r="BW1255" s="191"/>
      <c r="BX1255" s="191"/>
    </row>
    <row r="1256" spans="1:76" x14ac:dyDescent="0.25">
      <c r="A1256" s="189"/>
      <c r="B1256" s="190"/>
      <c r="C1256" s="221"/>
      <c r="D1256" s="222"/>
      <c r="E1256" s="190"/>
      <c r="F1256" s="190"/>
      <c r="G1256" s="190"/>
      <c r="H1256" s="190"/>
      <c r="I1256" s="191"/>
      <c r="J1256" s="191"/>
      <c r="K1256" s="191"/>
      <c r="L1256" s="191"/>
      <c r="M1256" s="191"/>
      <c r="N1256" s="191"/>
      <c r="O1256" s="191"/>
      <c r="P1256" s="191"/>
      <c r="Q1256" s="191"/>
      <c r="R1256" s="191"/>
      <c r="S1256" s="191"/>
      <c r="T1256" s="191"/>
      <c r="U1256" s="191"/>
      <c r="V1256" s="191"/>
      <c r="W1256" s="191"/>
      <c r="X1256" s="191"/>
      <c r="Y1256" s="191"/>
      <c r="Z1256" s="191"/>
      <c r="AA1256" s="191"/>
      <c r="AB1256" s="191"/>
      <c r="AC1256" s="191"/>
      <c r="AD1256" s="191"/>
      <c r="AE1256" s="191"/>
      <c r="AF1256" s="191"/>
      <c r="AG1256" s="191"/>
      <c r="AH1256" s="191"/>
      <c r="AI1256" s="191"/>
      <c r="AJ1256" s="191"/>
      <c r="AK1256" s="191"/>
      <c r="AL1256" s="191"/>
      <c r="AM1256" s="191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1"/>
      <c r="BV1256" s="191"/>
      <c r="BW1256" s="191"/>
      <c r="BX1256" s="191"/>
    </row>
    <row r="1257" spans="1:76" x14ac:dyDescent="0.25">
      <c r="A1257" s="189"/>
      <c r="B1257" s="190"/>
      <c r="C1257" s="221"/>
      <c r="D1257" s="222"/>
      <c r="E1257" s="190"/>
      <c r="F1257" s="190"/>
      <c r="G1257" s="190"/>
      <c r="H1257" s="190"/>
      <c r="I1257" s="191"/>
      <c r="J1257" s="191"/>
      <c r="K1257" s="191"/>
      <c r="L1257" s="191"/>
      <c r="M1257" s="191"/>
      <c r="N1257" s="191"/>
      <c r="O1257" s="191"/>
      <c r="P1257" s="191"/>
      <c r="Q1257" s="191"/>
      <c r="R1257" s="191"/>
      <c r="S1257" s="191"/>
      <c r="T1257" s="191"/>
      <c r="U1257" s="191"/>
      <c r="V1257" s="191"/>
      <c r="W1257" s="191"/>
      <c r="X1257" s="191"/>
      <c r="Y1257" s="191"/>
      <c r="Z1257" s="191"/>
      <c r="AA1257" s="191"/>
      <c r="AB1257" s="191"/>
      <c r="AC1257" s="191"/>
      <c r="AD1257" s="191"/>
      <c r="AE1257" s="191"/>
      <c r="AF1257" s="191"/>
      <c r="AG1257" s="191"/>
      <c r="AH1257" s="191"/>
      <c r="AI1257" s="191"/>
      <c r="AJ1257" s="191"/>
      <c r="AK1257" s="191"/>
      <c r="AL1257" s="191"/>
      <c r="AM1257" s="191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1"/>
      <c r="BV1257" s="191"/>
      <c r="BW1257" s="191"/>
      <c r="BX1257" s="191"/>
    </row>
    <row r="1258" spans="1:76" x14ac:dyDescent="0.25">
      <c r="A1258" s="189"/>
      <c r="B1258" s="190"/>
      <c r="C1258" s="221"/>
      <c r="D1258" s="222"/>
      <c r="E1258" s="190"/>
      <c r="F1258" s="190"/>
      <c r="G1258" s="190"/>
      <c r="H1258" s="190"/>
      <c r="I1258" s="191"/>
      <c r="J1258" s="191"/>
      <c r="K1258" s="191"/>
      <c r="L1258" s="191"/>
      <c r="M1258" s="191"/>
      <c r="N1258" s="191"/>
      <c r="O1258" s="191"/>
      <c r="P1258" s="191"/>
      <c r="Q1258" s="191"/>
      <c r="R1258" s="191"/>
      <c r="S1258" s="191"/>
      <c r="T1258" s="191"/>
      <c r="U1258" s="191"/>
      <c r="V1258" s="191"/>
      <c r="W1258" s="191"/>
      <c r="X1258" s="191"/>
      <c r="Y1258" s="191"/>
      <c r="Z1258" s="191"/>
      <c r="AA1258" s="191"/>
      <c r="AB1258" s="191"/>
      <c r="AC1258" s="191"/>
      <c r="AD1258" s="191"/>
      <c r="AE1258" s="191"/>
      <c r="AF1258" s="191"/>
      <c r="AG1258" s="191"/>
      <c r="AH1258" s="191"/>
      <c r="AI1258" s="191"/>
      <c r="AJ1258" s="191"/>
      <c r="AK1258" s="191"/>
      <c r="AL1258" s="191"/>
      <c r="AM1258" s="191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1"/>
      <c r="BV1258" s="191"/>
      <c r="BW1258" s="191"/>
      <c r="BX1258" s="191"/>
    </row>
    <row r="1259" spans="1:76" x14ac:dyDescent="0.25">
      <c r="A1259" s="189"/>
      <c r="B1259" s="190"/>
      <c r="C1259" s="221"/>
      <c r="D1259" s="222"/>
      <c r="E1259" s="190"/>
      <c r="F1259" s="190"/>
      <c r="G1259" s="190"/>
      <c r="H1259" s="190"/>
      <c r="I1259" s="191"/>
      <c r="J1259" s="191"/>
      <c r="K1259" s="191"/>
      <c r="L1259" s="191"/>
      <c r="M1259" s="191"/>
      <c r="N1259" s="191"/>
      <c r="O1259" s="191"/>
      <c r="P1259" s="191"/>
      <c r="Q1259" s="191"/>
      <c r="R1259" s="191"/>
      <c r="S1259" s="191"/>
      <c r="T1259" s="191"/>
      <c r="U1259" s="191"/>
      <c r="V1259" s="191"/>
      <c r="W1259" s="191"/>
      <c r="X1259" s="191"/>
      <c r="Y1259" s="191"/>
      <c r="Z1259" s="191"/>
      <c r="AA1259" s="191"/>
      <c r="AB1259" s="191"/>
      <c r="AC1259" s="191"/>
      <c r="AD1259" s="191"/>
      <c r="AE1259" s="191"/>
      <c r="AF1259" s="191"/>
      <c r="AG1259" s="191"/>
      <c r="AH1259" s="191"/>
      <c r="AI1259" s="191"/>
      <c r="AJ1259" s="191"/>
      <c r="AK1259" s="191"/>
      <c r="AL1259" s="191"/>
      <c r="AM1259" s="191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1"/>
      <c r="BV1259" s="191"/>
      <c r="BW1259" s="191"/>
      <c r="BX1259" s="191"/>
    </row>
  </sheetData>
  <mergeCells count="159">
    <mergeCell ref="C89:D89"/>
    <mergeCell ref="C90:D90"/>
    <mergeCell ref="C91:D91"/>
    <mergeCell ref="C92:D92"/>
    <mergeCell ref="BV94:BX94"/>
    <mergeCell ref="BZ97:CC97"/>
    <mergeCell ref="C83:D83"/>
    <mergeCell ref="C84:D84"/>
    <mergeCell ref="C85:D85"/>
    <mergeCell ref="C86:D86"/>
    <mergeCell ref="C87:D87"/>
    <mergeCell ref="C88:D88"/>
    <mergeCell ref="J77:AM77"/>
    <mergeCell ref="BU77:BX77"/>
    <mergeCell ref="A78:B78"/>
    <mergeCell ref="J78:AM78"/>
    <mergeCell ref="BU78:BX78"/>
    <mergeCell ref="C82:D82"/>
    <mergeCell ref="BU74:BX74"/>
    <mergeCell ref="C75:F75"/>
    <mergeCell ref="J75:AM75"/>
    <mergeCell ref="BU75:BX75"/>
    <mergeCell ref="A76:B76"/>
    <mergeCell ref="C76:F78"/>
    <mergeCell ref="H76:I78"/>
    <mergeCell ref="J76:AM76"/>
    <mergeCell ref="BU76:BX76"/>
    <mergeCell ref="A77:B77"/>
    <mergeCell ref="AK70:AM70"/>
    <mergeCell ref="C71:I71"/>
    <mergeCell ref="C72:F72"/>
    <mergeCell ref="C73:F73"/>
    <mergeCell ref="C74:F74"/>
    <mergeCell ref="J74:AM74"/>
    <mergeCell ref="P70:R70"/>
    <mergeCell ref="V70:X70"/>
    <mergeCell ref="Y70:AA70"/>
    <mergeCell ref="AB70:AD70"/>
    <mergeCell ref="AE70:AG70"/>
    <mergeCell ref="AH70:AJ70"/>
    <mergeCell ref="A70:B70"/>
    <mergeCell ref="C70:D70"/>
    <mergeCell ref="E70:F70"/>
    <mergeCell ref="G70:H70"/>
    <mergeCell ref="J70:L70"/>
    <mergeCell ref="M70:O70"/>
    <mergeCell ref="A65:H65"/>
    <mergeCell ref="A67:D67"/>
    <mergeCell ref="E67:H67"/>
    <mergeCell ref="A68:D68"/>
    <mergeCell ref="E68:H68"/>
    <mergeCell ref="A69:D69"/>
    <mergeCell ref="E69:H69"/>
    <mergeCell ref="J59:L59"/>
    <mergeCell ref="BU59:BW59"/>
    <mergeCell ref="M59:O59"/>
    <mergeCell ref="P59:R59"/>
    <mergeCell ref="S59:U59"/>
    <mergeCell ref="V59:X59"/>
    <mergeCell ref="Y59:AA59"/>
    <mergeCell ref="AB59:AD59"/>
    <mergeCell ref="F61:I61"/>
    <mergeCell ref="AE59:AG59"/>
    <mergeCell ref="AH59:AJ59"/>
    <mergeCell ref="AK59:AM59"/>
    <mergeCell ref="C53:E53"/>
    <mergeCell ref="C54:E54"/>
    <mergeCell ref="C55:E55"/>
    <mergeCell ref="C56:E56"/>
    <mergeCell ref="F60:I60"/>
    <mergeCell ref="C60:E60"/>
    <mergeCell ref="C61:E61"/>
    <mergeCell ref="C62:E62"/>
    <mergeCell ref="C63:E63"/>
    <mergeCell ref="C59:E59"/>
    <mergeCell ref="A58:H58"/>
    <mergeCell ref="F59:I59"/>
    <mergeCell ref="F62:I62"/>
    <mergeCell ref="F63:I63"/>
    <mergeCell ref="F55:I55"/>
    <mergeCell ref="F56:I56"/>
    <mergeCell ref="AK52:AM52"/>
    <mergeCell ref="BU52:BW52"/>
    <mergeCell ref="F53:I53"/>
    <mergeCell ref="F54:I54"/>
    <mergeCell ref="S52:U52"/>
    <mergeCell ref="V52:X52"/>
    <mergeCell ref="Y52:AA52"/>
    <mergeCell ref="AB52:AD52"/>
    <mergeCell ref="AE52:AG52"/>
    <mergeCell ref="AH52:AJ52"/>
    <mergeCell ref="A51:H51"/>
    <mergeCell ref="F52:I52"/>
    <mergeCell ref="J52:L52"/>
    <mergeCell ref="M52:O52"/>
    <mergeCell ref="P52:R52"/>
    <mergeCell ref="A47:B47"/>
    <mergeCell ref="E47:H47"/>
    <mergeCell ref="A48:B48"/>
    <mergeCell ref="E48:H48"/>
    <mergeCell ref="A49:B49"/>
    <mergeCell ref="E49:H49"/>
    <mergeCell ref="C52:E52"/>
    <mergeCell ref="A45:B45"/>
    <mergeCell ref="AT10:AV10"/>
    <mergeCell ref="AW10:AY10"/>
    <mergeCell ref="AZ10:BB10"/>
    <mergeCell ref="BC10:BE10"/>
    <mergeCell ref="BF10:BH10"/>
    <mergeCell ref="BI10:BK10"/>
    <mergeCell ref="AB10:AD10"/>
    <mergeCell ref="AE10:AG10"/>
    <mergeCell ref="AH10:AJ10"/>
    <mergeCell ref="AK10:AM10"/>
    <mergeCell ref="AN10:AP10"/>
    <mergeCell ref="AQ10:AS10"/>
    <mergeCell ref="J10:L10"/>
    <mergeCell ref="M10:O10"/>
    <mergeCell ref="P10:R10"/>
    <mergeCell ref="S10:U10"/>
    <mergeCell ref="V10:X10"/>
    <mergeCell ref="Y10:AA10"/>
    <mergeCell ref="A2:B7"/>
    <mergeCell ref="BX5:BX7"/>
    <mergeCell ref="C6:F6"/>
    <mergeCell ref="H6:BU6"/>
    <mergeCell ref="C7:F7"/>
    <mergeCell ref="H7:I7"/>
    <mergeCell ref="J7:AM7"/>
    <mergeCell ref="AN7:BU7"/>
    <mergeCell ref="C5:F5"/>
    <mergeCell ref="H5:I5"/>
    <mergeCell ref="J5:AM5"/>
    <mergeCell ref="AN5:BQ5"/>
    <mergeCell ref="BR5:BU5"/>
    <mergeCell ref="BV5:BW7"/>
    <mergeCell ref="C2:BU3"/>
    <mergeCell ref="BV2:BW4"/>
    <mergeCell ref="BX2:BX4"/>
    <mergeCell ref="C4:F4"/>
    <mergeCell ref="H4:I4"/>
    <mergeCell ref="J4:AM4"/>
    <mergeCell ref="AN4:BQ4"/>
    <mergeCell ref="BR4:BU4"/>
    <mergeCell ref="BX10:BX11"/>
    <mergeCell ref="A9:I9"/>
    <mergeCell ref="J9:BQ9"/>
    <mergeCell ref="BR9:BW9"/>
    <mergeCell ref="A10:A11"/>
    <mergeCell ref="B10:B11"/>
    <mergeCell ref="C10:C11"/>
    <mergeCell ref="D10:D11"/>
    <mergeCell ref="E10:F10"/>
    <mergeCell ref="G10:H10"/>
    <mergeCell ref="I10:I11"/>
    <mergeCell ref="BL10:BN10"/>
    <mergeCell ref="BO10:BQ10"/>
    <mergeCell ref="BR10:BT10"/>
    <mergeCell ref="BU10:BW10"/>
  </mergeCells>
  <printOptions horizontalCentered="1"/>
  <pageMargins left="0.19685039370078741" right="0.19685039370078741" top="0.59055118110236227" bottom="0.39370078740157483" header="0.15748031496062992" footer="0.11811023622047245"/>
  <pageSetup paperSize="9" scale="57" fitToHeight="6" orientation="landscape" r:id="rId1"/>
  <headerFooter>
    <oddHeader>&amp;RPágina &amp;P de &amp;N</oddHeader>
    <oddFooter>&amp;LVersão: 2&amp;CAprovado em: 29/09/2016&amp;RAprovado por: Gerente Corporativo</oddFooter>
  </headerFooter>
  <rowBreaks count="1" manualBreakCount="1">
    <brk id="49" max="75" man="1"/>
  </rowBreaks>
  <ignoredErrors>
    <ignoredError sqref="BX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B89CF6963584A857A3564E768CED2" ma:contentTypeVersion="13" ma:contentTypeDescription="Create a new document." ma:contentTypeScope="" ma:versionID="7f2269485b0a566eb302ba7443562af7">
  <xsd:schema xmlns:xsd="http://www.w3.org/2001/XMLSchema" xmlns:xs="http://www.w3.org/2001/XMLSchema" xmlns:p="http://schemas.microsoft.com/office/2006/metadata/properties" xmlns:ns2="5ff472fa-faed-4d0d-8a7a-3d415902d68c" xmlns:ns3="7f4778cb-035e-4c91-9fe0-20b8221a1a16" targetNamespace="http://schemas.microsoft.com/office/2006/metadata/properties" ma:root="true" ma:fieldsID="133c5c46a082d44bc5eb6c908ed67da7" ns2:_="" ns3:_="">
    <xsd:import namespace="5ff472fa-faed-4d0d-8a7a-3d415902d68c"/>
    <xsd:import namespace="7f4778cb-035e-4c91-9fe0-20b8221a1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472fa-faed-4d0d-8a7a-3d415902d6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778cb-035e-4c91-9fe0-20b8221a1a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4C4C7-069F-43E7-ACEB-8FF4D926B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472fa-faed-4d0d-8a7a-3d415902d68c"/>
    <ds:schemaRef ds:uri="7f4778cb-035e-4c91-9fe0-20b8221a1a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7D492-BBC3-491F-B7C0-F551D6A154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2E4D5C-DC13-408D-A88A-8F1F2A881F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XXXXXX_21</vt:lpstr>
      <vt:lpstr>XXXXXX_21!Area_de_impressao</vt:lpstr>
      <vt:lpstr>XXXXXX_21!Titulos_de_impressao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Silva</dc:creator>
  <cp:lastModifiedBy>Eduardo Nobuaki Kozu</cp:lastModifiedBy>
  <cp:lastPrinted>2021-06-15T12:04:06Z</cp:lastPrinted>
  <dcterms:created xsi:type="dcterms:W3CDTF">2013-03-15T20:28:31Z</dcterms:created>
  <dcterms:modified xsi:type="dcterms:W3CDTF">2022-01-18T13:27:25Z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0x010100935B89CF6963584A857A3564E768CED2</vt:lpwstr>
  </property>
</Properties>
</file>